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bid-entry_docs\bid_entry\07申請書\doc\ver8.1\reg_standard\"/>
    </mc:Choice>
  </mc:AlternateContent>
  <xr:revisionPtr revIDLastSave="0" documentId="13_ncr:1_{68A6F040-7E97-4D2F-B58D-022EAFA842B3}" xr6:coauthVersionLast="47" xr6:coauthVersionMax="47" xr10:uidLastSave="{00000000-0000-0000-0000-000000000000}"/>
  <workbookProtection workbookAlgorithmName="SHA-512" workbookHashValue="e8I7wJq0jboTgl3FTGKFRYJd8D7rVoW9imebAdg7/AEGwn7UIN+7UbSdBikrdmn6MKrZ2BBJX9yk6q1GXBHhAQ==" workbookSaltValue="tKYj3eDxtqIMj/wsOPEMJg==" workbookSpinCount="100000" lockStructure="1"/>
  <bookViews>
    <workbookView xWindow="-120" yWindow="-120" windowWidth="29040" windowHeight="1572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J101" i="7"/>
  <c r="J108" i="7" l="1"/>
  <c r="J16" i="7" l="1"/>
  <c r="D98" i="7" l="1"/>
  <c r="D100" i="7" s="1"/>
  <c r="A2" i="9" l="1"/>
  <c r="A1" i="9"/>
</calcChain>
</file>

<file path=xl/sharedStrings.xml><?xml version="1.0" encoding="utf-8"?>
<sst xmlns="http://schemas.openxmlformats.org/spreadsheetml/2006/main" count="128" uniqueCount="111">
  <si>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</si>
  <si>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</si>
  <si>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</si>
  <si>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</si>
  <si>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</si>
  <si>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</si>
  <si>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</si>
  <si>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</si>
  <si>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</si>
  <si>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</si>
  <si>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</si>
  <si>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</si>
  <si>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</si>
  <si>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</si>
  <si>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</si>
  <si>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</si>
  <si>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</si>
  <si>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</si>
  <si>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</si>
  <si>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</si>
  <si>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</si>
  <si>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</si>
  <si>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</si>
  <si>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</si>
  <si>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</si>
  <si>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</si>
  <si>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</si>
  <si>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</si>
  <si>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</si>
  <si>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</si>
  <si>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</si>
  <si>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</si>
  <si>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</si>
  <si>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</si>
  <si>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</si>
  <si>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</si>
  <si>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</si>
  <si>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</si>
  <si>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</si>
  <si>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</si>
  <si>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</si>
  <si>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</si>
  <si>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</si>
  <si>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</si>
  <si>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</si>
  <si>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</si>
  <si>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</si>
  <si>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</si>
  <si>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</si>
  <si>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</si>
  <si>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</si>
  <si>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</si>
  <si>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</si>
  <si>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</si>
  <si>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</si>
  <si>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</si>
  <si>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</si>
  <si>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</si>
  <si>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</si>
  <si>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</si>
  <si>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</si>
  <si>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</si>
  <si>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</si>
  <si>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</si>
  <si>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</si>
  <si>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</si>
  <si>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</si>
  <si>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</si>
  <si>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</si>
  <si>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</si>
  <si>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</si>
  <si>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</si>
  <si>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</si>
  <si>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</si>
  <si>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</si>
  <si>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</si>
  <si>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</si>
  <si>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</si>
  <si>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</si>
  <si>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</si>
  <si>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</si>
  <si>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</si>
  <si>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</si>
  <si>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</si>
  <si>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</si>
  <si>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</si>
  <si>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</si>
  <si>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</si>
  <si>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</si>
  <si>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</si>
  <si>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</si>
  <si>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</si>
  <si>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</si>
  <si>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</si>
  <si>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変更</t>
  </si>
  <si>
    <t>一般競争(指名競争)参加資格審査申請書及び添付書類の記載事項について、下記のとおり変更しましたので届出します。</t>
    <rPh sb="50" eb="51">
      <t>デ</t>
    </rPh>
    <phoneticPr fontId="4"/>
  </si>
  <si>
    <t>有効期限日</t>
    <phoneticPr fontId="4"/>
  </si>
  <si>
    <t>建設業許可の</t>
    <phoneticPr fontId="5"/>
  </si>
  <si>
    <t>審査基準日</t>
    <phoneticPr fontId="4"/>
  </si>
  <si>
    <t>経営事項審査の</t>
    <phoneticPr fontId="5"/>
  </si>
  <si>
    <t>経営事項審査の更新</t>
    <rPh sb="0" eb="2">
      <t>ケイエイ</t>
    </rPh>
    <rPh sb="4" eb="6">
      <t>シンサ</t>
    </rPh>
    <phoneticPr fontId="11"/>
  </si>
  <si>
    <t>例)2026/4/1、R8/4/1</t>
    <phoneticPr fontId="4"/>
  </si>
  <si>
    <t>例)2026/4/1</t>
    <phoneticPr fontId="4"/>
  </si>
  <si>
    <t>綾部市 一般競争(指名競争)参加資格審査申請書変更届</t>
    <rPh sb="0" eb="3">
      <t>アヤベシ</t>
    </rPh>
    <phoneticPr fontId="4"/>
  </si>
  <si>
    <t>例)カブシキガイシャスズキグミ　カンサイエイギョウショ
正式名称を全角カタカナで入力してください。支店・営業所名は、１文字空けて入力してください。</t>
    <phoneticPr fontId="4"/>
  </si>
  <si>
    <t>例)株式会社鈴木組　関西営業所
正式名称で入力してください。支店・営業所名は、１文字空けて入力してください。</t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</si>
  <si>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経営事項審査結果を更新する場合、(4)経営事項審査の更新を「有」にし、(5)を入力してください。
経営事項審査結果を更新しない場合は、そのままにしておいてください。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2" eb="14">
      <t>シンサ</t>
    </rPh>
    <rPh sb="14" eb="16">
      <t>ケッカ</t>
    </rPh>
    <rPh sb="17" eb="19">
      <t>コウシン</t>
    </rPh>
    <rPh sb="21" eb="23">
      <t>バアイ</t>
    </rPh>
    <rPh sb="27" eb="29">
      <t>ケイエイ</t>
    </rPh>
    <rPh sb="31" eb="33">
      <t>シンサ</t>
    </rPh>
    <rPh sb="34" eb="36">
      <t>コウシン</t>
    </rPh>
    <rPh sb="38" eb="39">
      <t>アリ</t>
    </rPh>
    <rPh sb="47" eb="49">
      <t>ニュウリョク</t>
    </rPh>
    <rPh sb="57" eb="59">
      <t>ケイエイ</t>
    </rPh>
    <rPh sb="59" eb="61">
      <t>ジコウ</t>
    </rPh>
    <rPh sb="61" eb="63">
      <t>シンサ</t>
    </rPh>
    <rPh sb="63" eb="65">
      <t>ケッカ</t>
    </rPh>
    <rPh sb="66" eb="68">
      <t>コウシン</t>
    </rPh>
    <phoneticPr fontId="4"/>
  </si>
  <si>
    <t>26_綾部市</t>
  </si>
  <si>
    <t>Ver.8.1.1</t>
    <phoneticPr fontId="4"/>
  </si>
  <si>
    <t>8.1.1</t>
  </si>
  <si>
    <t>第７号様式（第９条関係）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</si>
</sst>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0000000"/>
    <numFmt numFmtId="181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1">
    <xf numFmtId="0" fontId="0" fillId="0" borderId="0" xfId="0">
      <alignment vertical="center"/>
    </xf>
    <xf numFmtId="180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81" fontId="6" fillId="0" borderId="0" xfId="1" applyNumberFormat="1" applyFont="1" applyAlignment="1" applyProtection="1">
      <alignment horizontal="right" vertical="top"/>
    </xf>
    <xf numFmtId="0" fontId="19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Alignment="1" applyProtection="1">
      <alignment horizontal="left" vertical="center" shrinkToFit="1"/>
    </xf>
    <xf numFmtId="0" fontId="3" fillId="0" borderId="1" xfId="0" applyFont="1" applyBorder="1" applyAlignment="1" applyProtection="1">
      <alignment horizontal="left" vertical="center" shrinkToFit="1"/>
    </xf>
    <xf numFmtId="0" fontId="3" fillId="0" borderId="1" xfId="2" applyFont="1" applyBorder="1" applyAlignment="1" applyProtection="1">
      <alignment horizontal="right" vertical="top" shrinkToFit="1"/>
    </xf>
    <xf numFmtId="0" fontId="3" fillId="0" borderId="1" xfId="0" applyFont="1" applyBorder="1" applyAlignment="1" applyProtection="1">
      <alignment horizontal="right" vertical="top" shrinkToFit="1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Alignment="1" applyProtection="1">
      <alignment vertical="center" shrinkToFit="1"/>
    </xf>
    <xf numFmtId="0" fontId="3" fillId="0" borderId="0" xfId="0" applyFont="1" applyAlignment="1" applyProtection="1">
      <alignment vertical="center" shrinkToFit="1"/>
    </xf>
    <xf numFmtId="0" fontId="17" fillId="3" borderId="8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9" xfId="0" applyFont="1" applyBorder="1" applyProtection="1">
      <alignment vertical="center"/>
    </xf>
    <xf numFmtId="0" fontId="14" fillId="0" borderId="12" xfId="0" applyFont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center"/>
    </xf>
    <xf numFmtId="49" fontId="14" fillId="0" borderId="13" xfId="0" applyNumberFormat="1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18" fillId="0" borderId="0" xfId="0" quotePrefix="1" applyFont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0" xfId="0" applyFont="1" applyBorder="1" applyAlignment="1" applyProtection="1">
      <alignment horizontal="left" vertical="center" wrapText="1"/>
    </xf>
    <xf numFmtId="0" fontId="14" fillId="0" borderId="10" xfId="0" applyFont="1" applyBorder="1" applyAlignment="1" applyProtection="1">
      <alignment horizontal="left" vertical="center"/>
    </xf>
    <xf numFmtId="176" fontId="14" fillId="0" borderId="10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0" fontId="3" fillId="0" borderId="0" xfId="6" applyNumberFormat="1" applyFont="1" applyProtection="1">
      <alignment vertical="center"/>
    </xf>
    <xf numFmtId="0" fontId="3" fillId="0" borderId="0" xfId="1" applyNumberFormat="1" applyFont="1" applyProtection="1">
      <alignment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38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19"/>
  <sheetViews>
    <sheetView showGridLines="0" tabSelected="1" topLeftCell="B1" zoomScaleNormal="100" zoomScalePageLayoutView="60" workbookViewId="0">
      <selection activeCell="B1" sqref="B1"/>
    </sheetView>
  </sheetViews>
  <sheetFormatPr defaultColWidth="9" defaultRowHeight="13.5" x14ac:dyDescent="0.15"/>
  <cols>
    <col min="1" max="1" width="7.125" style="11" hidden="1" customWidth="1"/>
    <col min="2" max="3" width="1.625" style="11" customWidth="1"/>
    <col min="4" max="4" width="5.625" style="11" customWidth="1"/>
    <col min="5" max="5" width="4.5" style="11" customWidth="1"/>
    <col min="6" max="6" width="3.75" style="11" customWidth="1"/>
    <col min="7" max="7" width="3.125" style="11" customWidth="1"/>
    <col min="8" max="8" width="12.5" style="11" customWidth="1"/>
    <col min="9" max="9" width="1.625" style="11" customWidth="1"/>
    <col min="10" max="10" width="9.75" style="11" customWidth="1"/>
    <col min="11" max="11" width="2.875" style="11" customWidth="1"/>
    <col min="12" max="12" width="16.625" style="11" customWidth="1"/>
    <col min="13" max="13" width="5.125" style="11" customWidth="1"/>
    <col min="14" max="14" width="15.625" style="11" customWidth="1"/>
    <col min="15" max="15" width="5.25" style="11" customWidth="1"/>
    <col min="16" max="17" width="7.625" style="11" customWidth="1"/>
    <col min="18" max="25" width="5.375" style="11" customWidth="1"/>
    <col min="26" max="26" width="2.625" style="11" customWidth="1"/>
    <col min="27" max="27" width="3.625" style="11" customWidth="1"/>
    <col min="28" max="16384" width="9" style="11"/>
  </cols>
  <sheetData>
    <row r="1" spans="1:27" ht="30" customHeight="1" x14ac:dyDescent="0.15">
      <c r="A1" s="99" t="s">
        <v>107</v>
      </c>
      <c r="B1" s="8"/>
      <c r="C1" s="9" t="s">
        <v>103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T1" s="12"/>
      <c r="U1" s="12"/>
      <c r="V1" s="12"/>
      <c r="W1" s="98" t="s">
        <v>108</v>
      </c>
      <c r="X1" s="13"/>
      <c r="Y1" s="13"/>
      <c r="Z1" s="13"/>
      <c r="AA1" s="12"/>
    </row>
    <row r="2" spans="1:27" ht="15.75" hidden="1" customHeight="1" x14ac:dyDescent="0.15">
      <c r="A2" s="99" t="s">
        <v>94</v>
      </c>
      <c r="B2" s="8"/>
      <c r="C2" s="14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  <c r="S2" s="15"/>
      <c r="T2" s="15"/>
      <c r="U2" s="15"/>
      <c r="V2" s="15"/>
      <c r="W2" s="15"/>
      <c r="X2" s="15"/>
      <c r="Y2" s="15"/>
      <c r="Z2" s="15"/>
      <c r="AA2" s="12"/>
    </row>
    <row r="3" spans="1:27" ht="30" customHeight="1" x14ac:dyDescent="0.15">
      <c r="A3" s="100" t="s">
        <v>109</v>
      </c>
      <c r="B3" s="16"/>
      <c r="C3" s="17" t="s">
        <v>95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9" t="s">
        <v>110</v>
      </c>
      <c r="W3" s="20"/>
      <c r="X3" s="20"/>
      <c r="Y3" s="20"/>
      <c r="Z3" s="20"/>
    </row>
    <row r="4" spans="1:27" ht="6.75" customHeight="1" x14ac:dyDescent="0.15">
      <c r="A4" s="16"/>
      <c r="B4" s="16"/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/>
    </row>
    <row r="5" spans="1:27" ht="15" customHeight="1" x14ac:dyDescent="0.15">
      <c r="A5" s="16"/>
      <c r="B5" s="16"/>
      <c r="C5" s="24" t="s">
        <v>93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6"/>
    </row>
    <row r="6" spans="1:27" ht="15" customHeight="1" x14ac:dyDescent="0.15">
      <c r="A6" s="16"/>
      <c r="B6" s="16"/>
      <c r="C6" s="27" t="s">
        <v>14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6"/>
    </row>
    <row r="7" spans="1:27" ht="15" customHeight="1" x14ac:dyDescent="0.15">
      <c r="A7" s="16"/>
      <c r="B7" s="16"/>
      <c r="C7" s="27" t="s">
        <v>15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6"/>
    </row>
    <row r="8" spans="1:27" ht="15" hidden="1" customHeight="1" x14ac:dyDescent="0.15">
      <c r="A8" s="16"/>
      <c r="B8" s="16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6"/>
    </row>
    <row r="9" spans="1:27" ht="6.75" customHeight="1" x14ac:dyDescent="0.15">
      <c r="A9" s="16"/>
      <c r="B9" s="16"/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1"/>
    </row>
    <row r="10" spans="1:27" ht="27" customHeight="1" x14ac:dyDescent="0.15">
      <c r="A10" s="16"/>
      <c r="B10" s="16"/>
      <c r="I10" s="32"/>
    </row>
    <row r="11" spans="1:27" ht="15" hidden="1" customHeight="1" x14ac:dyDescent="0.15">
      <c r="A11" s="16"/>
      <c r="B11" s="16"/>
      <c r="I11" s="32"/>
    </row>
    <row r="12" spans="1:27" ht="15" hidden="1" customHeight="1" x14ac:dyDescent="0.15">
      <c r="A12" s="16"/>
      <c r="B12" s="16"/>
      <c r="I12" s="32"/>
    </row>
    <row r="13" spans="1:27" ht="20.100000000000001" customHeight="1" x14ac:dyDescent="0.15">
      <c r="A13" s="16"/>
      <c r="B13" s="16"/>
      <c r="C13" s="33" t="s">
        <v>16</v>
      </c>
      <c r="D13" s="34"/>
      <c r="E13" s="34"/>
      <c r="F13" s="34"/>
      <c r="G13" s="34"/>
      <c r="H13" s="35"/>
    </row>
    <row r="14" spans="1:27" ht="20.100000000000001" customHeight="1" x14ac:dyDescent="0.15">
      <c r="A14" s="16"/>
      <c r="B14" s="16"/>
      <c r="C14" s="36"/>
      <c r="D14" s="37"/>
      <c r="E14" s="37"/>
      <c r="F14" s="37"/>
      <c r="G14" s="37"/>
      <c r="H14" s="37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9"/>
    </row>
    <row r="15" spans="1:27" ht="20.100000000000001" customHeight="1" x14ac:dyDescent="0.15">
      <c r="A15" s="16">
        <f>IFERROR(IF(TRIM($I15)="",1001,0),3)</f>
        <v>1001</v>
      </c>
      <c r="B15" s="16"/>
      <c r="C15" s="40"/>
      <c r="D15" s="41">
        <v>1</v>
      </c>
      <c r="E15" s="42" t="s">
        <v>18</v>
      </c>
      <c r="F15" s="42"/>
      <c r="G15" s="42"/>
      <c r="H15" s="42"/>
      <c r="I15" s="5"/>
      <c r="J15" s="5"/>
      <c r="K15" s="5"/>
      <c r="L15" s="5"/>
      <c r="M15" s="5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3"/>
    </row>
    <row r="16" spans="1:27" ht="20.100000000000001" customHeight="1" x14ac:dyDescent="0.15">
      <c r="A16" s="16"/>
      <c r="B16" s="16"/>
      <c r="C16" s="40"/>
      <c r="D16" s="41"/>
      <c r="E16" s="42"/>
      <c r="F16" s="42"/>
      <c r="G16" s="42"/>
      <c r="H16" s="42"/>
      <c r="I16" s="44"/>
      <c r="J16" s="45" t="str">
        <f>日付例&amp;"　年月日を入力してください。"</f>
        <v>例)2026/4/1、R8/4/1　年月日を入力してください。</v>
      </c>
      <c r="K16" s="45"/>
      <c r="L16" s="45"/>
      <c r="M16" s="45"/>
      <c r="N16" s="45"/>
      <c r="O16" s="45"/>
      <c r="P16" s="45"/>
      <c r="Q16" s="46"/>
      <c r="R16" s="46"/>
      <c r="S16" s="46"/>
      <c r="T16" s="46"/>
      <c r="U16" s="46"/>
      <c r="V16" s="46"/>
      <c r="W16" s="46"/>
      <c r="X16" s="46"/>
      <c r="Y16" s="46"/>
      <c r="Z16" s="43"/>
    </row>
    <row r="17" spans="1:26" ht="15" customHeight="1" x14ac:dyDescent="0.15">
      <c r="A17" s="16"/>
      <c r="B17" s="16"/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9"/>
    </row>
    <row r="18" spans="1:26" ht="15" customHeight="1" x14ac:dyDescent="0.15">
      <c r="A18" s="16"/>
      <c r="B18" s="16"/>
    </row>
    <row r="19" spans="1:26" ht="15.75" hidden="1" customHeight="1" x14ac:dyDescent="0.15">
      <c r="A19" s="16"/>
      <c r="B19" s="16"/>
    </row>
    <row r="20" spans="1:26" ht="15.75" hidden="1" customHeight="1" x14ac:dyDescent="0.15">
      <c r="A20" s="16"/>
      <c r="B20" s="16"/>
    </row>
    <row r="21" spans="1:26" ht="15.75" hidden="1" customHeight="1" x14ac:dyDescent="0.15">
      <c r="A21" s="16"/>
      <c r="B21" s="16"/>
    </row>
    <row r="22" spans="1:26" ht="15.75" hidden="1" customHeight="1" x14ac:dyDescent="0.15">
      <c r="A22" s="16"/>
      <c r="B22" s="16"/>
    </row>
    <row r="23" spans="1:26" ht="15.75" hidden="1" customHeight="1" x14ac:dyDescent="0.15">
      <c r="A23" s="16"/>
      <c r="B23" s="16"/>
    </row>
    <row r="24" spans="1:26" ht="15.75" hidden="1" customHeight="1" x14ac:dyDescent="0.15">
      <c r="A24" s="16"/>
      <c r="B24" s="16"/>
    </row>
    <row r="25" spans="1:26" ht="15.75" hidden="1" customHeight="1" x14ac:dyDescent="0.15">
      <c r="A25" s="16"/>
      <c r="B25" s="16"/>
    </row>
    <row r="26" spans="1:26" ht="15.75" hidden="1" customHeight="1" x14ac:dyDescent="0.15">
      <c r="A26" s="16"/>
      <c r="B26" s="16"/>
    </row>
    <row r="27" spans="1:26" ht="15.75" hidden="1" customHeight="1" x14ac:dyDescent="0.15">
      <c r="A27" s="16"/>
      <c r="B27" s="16"/>
    </row>
    <row r="28" spans="1:26" ht="15" customHeight="1" x14ac:dyDescent="0.15">
      <c r="A28" s="16"/>
      <c r="B28" s="16"/>
    </row>
    <row r="29" spans="1:26" ht="20.100000000000001" customHeight="1" x14ac:dyDescent="0.15">
      <c r="A29" s="16"/>
      <c r="B29" s="16"/>
      <c r="C29" s="33" t="s">
        <v>82</v>
      </c>
      <c r="D29" s="34"/>
      <c r="E29" s="34"/>
      <c r="F29" s="34"/>
      <c r="G29" s="34"/>
      <c r="H29" s="35"/>
      <c r="I29" s="50"/>
    </row>
    <row r="30" spans="1:26" ht="9.9499999999999993" customHeight="1" x14ac:dyDescent="0.15">
      <c r="A30" s="16"/>
      <c r="B30" s="16"/>
      <c r="C30" s="36"/>
      <c r="D30" s="37"/>
      <c r="E30" s="51"/>
      <c r="F30" s="51"/>
      <c r="G30" s="51"/>
      <c r="H30" s="51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9"/>
    </row>
    <row r="31" spans="1:26" ht="20.100000000000001" customHeight="1" x14ac:dyDescent="0.15">
      <c r="A31" s="16"/>
      <c r="B31" s="16"/>
      <c r="C31" s="36"/>
      <c r="D31" s="52" t="s">
        <v>17</v>
      </c>
      <c r="E31" s="53"/>
      <c r="F31" s="53"/>
      <c r="G31" s="53"/>
      <c r="H31" s="53"/>
      <c r="I31" s="54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5"/>
      <c r="Z31" s="43"/>
    </row>
    <row r="32" spans="1:26" ht="9.9499999999999993" customHeight="1" x14ac:dyDescent="0.15">
      <c r="A32" s="16"/>
      <c r="B32" s="16"/>
      <c r="C32" s="3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43"/>
    </row>
    <row r="33" spans="1:26" ht="20.100000000000001" customHeight="1" x14ac:dyDescent="0.15">
      <c r="A33" s="16"/>
      <c r="B33" s="16"/>
      <c r="C33" s="40"/>
      <c r="D33" s="41">
        <v>1</v>
      </c>
      <c r="E33" s="11" t="s">
        <v>0</v>
      </c>
      <c r="I33" s="1"/>
      <c r="J33" s="2"/>
      <c r="K33" s="2"/>
      <c r="L33" s="2"/>
      <c r="M33" s="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3"/>
    </row>
    <row r="34" spans="1:26" ht="20.100000000000001" customHeight="1" x14ac:dyDescent="0.15">
      <c r="A34" s="16"/>
      <c r="B34" s="16"/>
      <c r="C34" s="40"/>
      <c r="D34" s="41"/>
      <c r="E34" s="42"/>
      <c r="F34" s="42"/>
      <c r="G34" s="42"/>
      <c r="H34" s="42"/>
      <c r="I34" s="44"/>
      <c r="J34" s="45" t="s">
        <v>91</v>
      </c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3"/>
    </row>
    <row r="35" spans="1:26" ht="20.100000000000001" customHeight="1" x14ac:dyDescent="0.15">
      <c r="A35" s="16">
        <f>IFERROR(IF(AND(TRIM($I35)&lt;&gt;"", OR(ISERROR(FIND("@"&amp;LEFT($I35,3)&amp;"@", 都道府県3))=FALSE, ISERROR(FIND("@"&amp;LEFT($I35,4)&amp;"@",都道府県4))=FALSE)=FALSE),1001,0),3)</f>
        <v>0</v>
      </c>
      <c r="B35" s="16"/>
      <c r="C35" s="40"/>
      <c r="D35" s="41">
        <v>2</v>
      </c>
      <c r="E35" s="11" t="s">
        <v>83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43"/>
    </row>
    <row r="36" spans="1:26" ht="20.100000000000001" customHeight="1" x14ac:dyDescent="0.15">
      <c r="A36" s="16"/>
      <c r="B36" s="16"/>
      <c r="C36" s="40"/>
      <c r="D36" s="41"/>
      <c r="E36" s="42"/>
      <c r="F36" s="42"/>
      <c r="G36" s="42"/>
      <c r="H36" s="42"/>
      <c r="I36" s="44"/>
      <c r="J36" s="45" t="s">
        <v>13</v>
      </c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3"/>
    </row>
    <row r="37" spans="1:26" ht="20.100000000000001" customHeight="1" x14ac:dyDescent="0.15">
      <c r="A37" s="16"/>
      <c r="B37" s="16"/>
      <c r="C37" s="40"/>
      <c r="D37" s="41">
        <v>3</v>
      </c>
      <c r="E37" s="11" t="s">
        <v>84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3"/>
    </row>
    <row r="38" spans="1:26" ht="20.100000000000001" customHeight="1" x14ac:dyDescent="0.15">
      <c r="A38" s="16"/>
      <c r="B38" s="16"/>
      <c r="C38" s="57"/>
      <c r="D38" s="42"/>
      <c r="E38" s="42"/>
      <c r="F38" s="42"/>
      <c r="G38" s="42"/>
      <c r="H38" s="42"/>
      <c r="I38" s="44"/>
      <c r="J38" s="45" t="s">
        <v>79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3"/>
    </row>
    <row r="39" spans="1:26" ht="20.100000000000001" customHeight="1" x14ac:dyDescent="0.15">
      <c r="A39" s="16"/>
      <c r="B39" s="16"/>
      <c r="C39" s="40"/>
      <c r="D39" s="41">
        <v>4</v>
      </c>
      <c r="E39" s="11" t="s">
        <v>1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3"/>
    </row>
    <row r="40" spans="1:26" ht="20.100000000000001" customHeight="1" x14ac:dyDescent="0.15">
      <c r="A40" s="16"/>
      <c r="B40" s="16"/>
      <c r="C40" s="57"/>
      <c r="D40" s="42"/>
      <c r="E40" s="42"/>
      <c r="F40" s="42"/>
      <c r="G40" s="42"/>
      <c r="H40" s="42"/>
      <c r="I40" s="44"/>
      <c r="J40" s="45" t="s">
        <v>74</v>
      </c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58"/>
    </row>
    <row r="41" spans="1:26" ht="20.100000000000001" customHeight="1" x14ac:dyDescent="0.15">
      <c r="A41" s="16"/>
      <c r="B41" s="16"/>
      <c r="C41" s="40"/>
      <c r="D41" s="41">
        <v>5</v>
      </c>
      <c r="E41" s="11" t="s">
        <v>9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3"/>
    </row>
    <row r="42" spans="1:26" ht="20.100000000000001" customHeight="1" x14ac:dyDescent="0.15">
      <c r="A42" s="16"/>
      <c r="B42" s="16"/>
      <c r="C42" s="57"/>
      <c r="D42" s="42"/>
      <c r="E42" s="42"/>
      <c r="F42" s="42"/>
      <c r="G42" s="42"/>
      <c r="H42" s="42"/>
      <c r="I42" s="44"/>
      <c r="J42" s="45" t="s">
        <v>8</v>
      </c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58"/>
    </row>
    <row r="43" spans="1:26" ht="20.100000000000001" customHeight="1" x14ac:dyDescent="0.15">
      <c r="A43" s="16">
        <f>IFERROR(IF(AND(TRIM($I43)&lt;&gt;"", NOT(OR(IFERROR(SEARCH(" ",TRIM($I43)),0)&gt;0, IFERROR(SEARCH("　",TRIM($I43)),0)&gt;0))),1001,0),3)</f>
        <v>0</v>
      </c>
      <c r="B43" s="16"/>
      <c r="C43" s="40"/>
      <c r="D43" s="41">
        <v>6</v>
      </c>
      <c r="E43" s="11" t="s">
        <v>85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3"/>
    </row>
    <row r="44" spans="1:26" ht="20.100000000000001" customHeight="1" x14ac:dyDescent="0.15">
      <c r="A44" s="16"/>
      <c r="B44" s="16"/>
      <c r="C44" s="57"/>
      <c r="D44" s="42"/>
      <c r="E44" s="42"/>
      <c r="F44" s="42"/>
      <c r="G44" s="42"/>
      <c r="H44" s="42"/>
      <c r="I44" s="44"/>
      <c r="J44" s="45" t="s">
        <v>6</v>
      </c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58"/>
    </row>
    <row r="45" spans="1:26" ht="20.100000000000001" customHeight="1" x14ac:dyDescent="0.15">
      <c r="A45" s="16">
        <f>IFERROR(IF(AND(TRIM($I45)&lt;&gt;"", NOT(OR(IFERROR(SEARCH(" ",TRIM($I45)),0)&gt;0, IFERROR(SEARCH("　",TRIM($I45)),0)&gt;0))),1001,0),3)</f>
        <v>0</v>
      </c>
      <c r="B45" s="16"/>
      <c r="C45" s="40"/>
      <c r="D45" s="41">
        <v>7</v>
      </c>
      <c r="E45" s="11" t="s">
        <v>2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3"/>
    </row>
    <row r="46" spans="1:26" ht="20.100000000000001" customHeight="1" x14ac:dyDescent="0.15">
      <c r="A46" s="16"/>
      <c r="B46" s="16"/>
      <c r="C46" s="57"/>
      <c r="D46" s="42"/>
      <c r="E46" s="42"/>
      <c r="F46" s="42"/>
      <c r="G46" s="42"/>
      <c r="H46" s="42"/>
      <c r="I46" s="44"/>
      <c r="J46" s="45" t="s">
        <v>7</v>
      </c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3"/>
    </row>
    <row r="47" spans="1:26" ht="20.100000000000001" customHeight="1" x14ac:dyDescent="0.15">
      <c r="A47" s="16">
        <f>IFERROR(IF(AND($I47&lt;&gt;"", NOT(AND(ISNUMBER(VALUE(SUBSTITUTE($I47,"-",""))), IFERROR(SEARCH("-",$I47),0)&gt;0))),1001,0),3)</f>
        <v>0</v>
      </c>
      <c r="B47" s="16"/>
      <c r="C47" s="40"/>
      <c r="D47" s="41">
        <v>8</v>
      </c>
      <c r="E47" s="11" t="s">
        <v>3</v>
      </c>
      <c r="I47" s="4"/>
      <c r="J47" s="4"/>
      <c r="K47" s="4"/>
      <c r="L47" s="4"/>
      <c r="M47" s="4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3"/>
    </row>
    <row r="48" spans="1:26" ht="20.100000000000001" customHeight="1" x14ac:dyDescent="0.15">
      <c r="A48" s="16"/>
      <c r="B48" s="16"/>
      <c r="C48" s="57"/>
      <c r="D48" s="42"/>
      <c r="E48" s="42"/>
      <c r="F48" s="42"/>
      <c r="G48" s="42"/>
      <c r="H48" s="42"/>
      <c r="I48" s="44"/>
      <c r="J48" s="45" t="s">
        <v>75</v>
      </c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3"/>
    </row>
    <row r="49" spans="1:26" ht="20.100000000000001" customHeight="1" x14ac:dyDescent="0.15">
      <c r="A49" s="16">
        <f>IFERROR(IF(AND($I49&lt;&gt;"", NOT(AND(ISNUMBER(VALUE(SUBSTITUTE($I49,"-",""))), IFERROR(SEARCH("-",$I49),0)&gt;0))),1001,0),3)</f>
        <v>0</v>
      </c>
      <c r="B49" s="16"/>
      <c r="C49" s="40"/>
      <c r="D49" s="41">
        <v>9</v>
      </c>
      <c r="E49" s="11" t="s">
        <v>4</v>
      </c>
      <c r="I49" s="4"/>
      <c r="J49" s="2"/>
      <c r="K49" s="2"/>
      <c r="L49" s="2"/>
      <c r="M49" s="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3"/>
    </row>
    <row r="50" spans="1:26" ht="20.100000000000001" customHeight="1" x14ac:dyDescent="0.15">
      <c r="A50" s="16"/>
      <c r="B50" s="16"/>
      <c r="C50" s="57"/>
      <c r="D50" s="42"/>
      <c r="E50" s="42"/>
      <c r="F50" s="42"/>
      <c r="G50" s="42"/>
      <c r="H50" s="42"/>
      <c r="I50" s="44"/>
      <c r="J50" s="45" t="s">
        <v>76</v>
      </c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3"/>
    </row>
    <row r="51" spans="1:26" ht="20.100000000000001" customHeight="1" x14ac:dyDescent="0.15">
      <c r="A51" s="16">
        <f>IFERROR(IF(AND(TRIM($I51)&lt;&gt;"", NOT(IFERROR(SEARCH("@",$I51),0)&gt;0)),1001,0),3)</f>
        <v>0</v>
      </c>
      <c r="B51" s="16"/>
      <c r="C51" s="40"/>
      <c r="D51" s="41">
        <v>10</v>
      </c>
      <c r="E51" s="11" t="s">
        <v>86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3"/>
    </row>
    <row r="52" spans="1:26" ht="20.100000000000001" customHeight="1" x14ac:dyDescent="0.15">
      <c r="A52" s="16"/>
      <c r="B52" s="16"/>
      <c r="C52" s="57"/>
      <c r="D52" s="42"/>
      <c r="E52" s="42"/>
      <c r="F52" s="42"/>
      <c r="G52" s="42"/>
      <c r="H52" s="42"/>
      <c r="I52" s="44"/>
      <c r="J52" s="59" t="s">
        <v>81</v>
      </c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3"/>
    </row>
    <row r="53" spans="1:26" ht="15" customHeight="1" x14ac:dyDescent="0.15">
      <c r="A53" s="16"/>
      <c r="B53" s="16"/>
      <c r="C53" s="60"/>
      <c r="D53" s="61"/>
      <c r="E53" s="61"/>
      <c r="F53" s="61"/>
      <c r="G53" s="61"/>
      <c r="H53" s="61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3"/>
    </row>
    <row r="54" spans="1:26" ht="15" customHeight="1" x14ac:dyDescent="0.15">
      <c r="A54" s="16"/>
      <c r="B54" s="16"/>
      <c r="C54" s="42"/>
      <c r="D54" s="42"/>
      <c r="E54" s="42"/>
      <c r="F54" s="42"/>
      <c r="G54" s="42"/>
      <c r="H54" s="42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42"/>
    </row>
    <row r="55" spans="1:26" ht="15.75" hidden="1" customHeight="1" x14ac:dyDescent="0.15">
      <c r="A55" s="16"/>
      <c r="B55" s="16"/>
      <c r="C55" s="42"/>
      <c r="D55" s="42"/>
      <c r="E55" s="42"/>
      <c r="F55" s="42"/>
      <c r="G55" s="42"/>
      <c r="H55" s="42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42"/>
    </row>
    <row r="56" spans="1:26" ht="15.75" hidden="1" customHeight="1" x14ac:dyDescent="0.15">
      <c r="A56" s="16"/>
      <c r="B56" s="16"/>
      <c r="C56" s="42"/>
      <c r="D56" s="42"/>
      <c r="E56" s="42"/>
      <c r="F56" s="42"/>
      <c r="G56" s="42"/>
      <c r="H56" s="42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42"/>
    </row>
    <row r="57" spans="1:26" ht="15.75" hidden="1" customHeight="1" x14ac:dyDescent="0.15">
      <c r="A57" s="16"/>
      <c r="B57" s="16"/>
      <c r="C57" s="42"/>
      <c r="D57" s="42"/>
      <c r="E57" s="42"/>
      <c r="F57" s="42"/>
      <c r="G57" s="42"/>
      <c r="H57" s="42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42"/>
    </row>
    <row r="58" spans="1:26" ht="15.75" hidden="1" customHeight="1" x14ac:dyDescent="0.15">
      <c r="A58" s="16"/>
      <c r="B58" s="16"/>
      <c r="C58" s="42"/>
      <c r="D58" s="42"/>
      <c r="E58" s="42"/>
      <c r="F58" s="42"/>
      <c r="G58" s="42"/>
      <c r="H58" s="42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42"/>
    </row>
    <row r="59" spans="1:26" ht="15.75" hidden="1" customHeight="1" x14ac:dyDescent="0.15">
      <c r="A59" s="16"/>
      <c r="B59" s="16"/>
      <c r="C59" s="42"/>
      <c r="D59" s="42"/>
      <c r="E59" s="42"/>
      <c r="F59" s="42"/>
      <c r="G59" s="42"/>
      <c r="H59" s="42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42"/>
    </row>
    <row r="60" spans="1:26" ht="15.75" hidden="1" customHeight="1" x14ac:dyDescent="0.15">
      <c r="A60" s="16"/>
      <c r="B60" s="16"/>
      <c r="C60" s="42"/>
      <c r="D60" s="42"/>
      <c r="E60" s="42"/>
      <c r="F60" s="42"/>
      <c r="G60" s="42"/>
      <c r="H60" s="42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42"/>
    </row>
    <row r="61" spans="1:26" ht="15.75" hidden="1" customHeight="1" x14ac:dyDescent="0.15">
      <c r="A61" s="16"/>
      <c r="B61" s="16"/>
      <c r="C61" s="42"/>
      <c r="D61" s="42"/>
      <c r="E61" s="42"/>
      <c r="F61" s="42"/>
      <c r="G61" s="42"/>
      <c r="H61" s="42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42"/>
    </row>
    <row r="62" spans="1:26" ht="15.75" hidden="1" customHeight="1" x14ac:dyDescent="0.15">
      <c r="A62" s="16"/>
      <c r="B62" s="16"/>
      <c r="C62" s="42"/>
      <c r="D62" s="42"/>
      <c r="E62" s="42"/>
      <c r="F62" s="42"/>
      <c r="G62" s="42"/>
      <c r="H62" s="42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42"/>
    </row>
    <row r="63" spans="1:26" ht="15.75" hidden="1" customHeight="1" x14ac:dyDescent="0.15">
      <c r="A63" s="16"/>
      <c r="B63" s="16"/>
      <c r="C63" s="42"/>
      <c r="D63" s="42"/>
      <c r="E63" s="42"/>
      <c r="F63" s="42"/>
      <c r="G63" s="42"/>
      <c r="H63" s="42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42"/>
    </row>
    <row r="64" spans="1:26" ht="15" customHeight="1" x14ac:dyDescent="0.15">
      <c r="A64" s="16"/>
      <c r="B64" s="16"/>
      <c r="C64" s="42"/>
      <c r="D64" s="42"/>
      <c r="E64" s="42"/>
      <c r="F64" s="42"/>
      <c r="G64" s="42"/>
      <c r="H64" s="42"/>
      <c r="I64" s="65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20.100000000000001" customHeight="1" x14ac:dyDescent="0.15">
      <c r="A65" s="16"/>
      <c r="B65" s="16"/>
      <c r="C65" s="33" t="s">
        <v>70</v>
      </c>
      <c r="D65" s="34"/>
      <c r="E65" s="34"/>
      <c r="F65" s="34"/>
      <c r="G65" s="34"/>
      <c r="H65" s="35"/>
    </row>
    <row r="66" spans="1:26" ht="9.9499999999999993" customHeight="1" x14ac:dyDescent="0.15">
      <c r="A66" s="16"/>
      <c r="B66" s="16"/>
      <c r="C66" s="36"/>
      <c r="D66" s="37"/>
      <c r="E66" s="51"/>
      <c r="F66" s="51"/>
      <c r="G66" s="51"/>
      <c r="H66" s="51"/>
      <c r="I66" s="66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9"/>
    </row>
    <row r="67" spans="1:26" ht="20.100000000000001" customHeight="1" x14ac:dyDescent="0.15">
      <c r="A67" s="16"/>
      <c r="B67" s="16"/>
      <c r="C67" s="36"/>
      <c r="D67" s="52" t="s">
        <v>17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5"/>
      <c r="Z67" s="43"/>
    </row>
    <row r="68" spans="1:26" ht="9.9499999999999993" customHeight="1" x14ac:dyDescent="0.15">
      <c r="A68" s="16"/>
      <c r="B68" s="16"/>
      <c r="C68" s="36"/>
      <c r="D68" s="67"/>
      <c r="E68" s="37"/>
      <c r="F68" s="37"/>
      <c r="G68" s="37"/>
      <c r="H68" s="37"/>
      <c r="I68" s="68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3"/>
    </row>
    <row r="69" spans="1:26" ht="20.100000000000001" customHeight="1" x14ac:dyDescent="0.15">
      <c r="A69" s="16"/>
      <c r="B69" s="16"/>
      <c r="C69" s="40"/>
      <c r="D69" s="41">
        <v>1</v>
      </c>
      <c r="E69" s="11" t="s">
        <v>0</v>
      </c>
      <c r="I69" s="1"/>
      <c r="J69" s="2"/>
      <c r="K69" s="2"/>
      <c r="L69" s="2"/>
      <c r="M69" s="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3"/>
    </row>
    <row r="70" spans="1:26" ht="20.100000000000001" customHeight="1" x14ac:dyDescent="0.15">
      <c r="A70" s="16"/>
      <c r="B70" s="16"/>
      <c r="C70" s="40"/>
      <c r="D70" s="41"/>
      <c r="E70" s="42"/>
      <c r="F70" s="42"/>
      <c r="G70" s="42"/>
      <c r="H70" s="42"/>
      <c r="I70" s="69"/>
      <c r="J70" s="45" t="s">
        <v>91</v>
      </c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3"/>
    </row>
    <row r="71" spans="1:26" ht="20.100000000000001" customHeight="1" x14ac:dyDescent="0.15">
      <c r="A71" s="16">
        <f>IFERROR(IF(AND(TRIM($I71)&lt;&gt;"", OR(ISERROR(FIND("@"&amp;LEFT($I71,3)&amp;"@", 都道府県3))=FALSE, ISERROR(FIND("@"&amp;LEFT($I71,4)&amp;"@",都道府県4))=FALSE)=FALSE),1001,0),3)</f>
        <v>0</v>
      </c>
      <c r="B71" s="16"/>
      <c r="C71" s="40"/>
      <c r="D71" s="41">
        <v>2</v>
      </c>
      <c r="E71" s="11" t="s">
        <v>83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43"/>
    </row>
    <row r="72" spans="1:26" ht="20.100000000000001" customHeight="1" x14ac:dyDescent="0.15">
      <c r="A72" s="16"/>
      <c r="B72" s="16"/>
      <c r="C72" s="40"/>
      <c r="D72" s="41"/>
      <c r="E72" s="42"/>
      <c r="F72" s="42"/>
      <c r="G72" s="42"/>
      <c r="H72" s="42"/>
      <c r="I72" s="69"/>
      <c r="J72" s="45" t="s">
        <v>13</v>
      </c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3"/>
    </row>
    <row r="73" spans="1:26" ht="20.100000000000001" customHeight="1" x14ac:dyDescent="0.15">
      <c r="A73" s="16"/>
      <c r="B73" s="16"/>
      <c r="C73" s="40"/>
      <c r="D73" s="41">
        <v>3</v>
      </c>
      <c r="E73" s="11" t="s">
        <v>84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3"/>
    </row>
    <row r="74" spans="1:26" ht="30" customHeight="1" x14ac:dyDescent="0.15">
      <c r="A74" s="16"/>
      <c r="B74" s="16"/>
      <c r="C74" s="57"/>
      <c r="D74" s="42"/>
      <c r="F74" s="42"/>
      <c r="G74" s="42"/>
      <c r="H74" s="42"/>
      <c r="I74" s="69"/>
      <c r="J74" s="70" t="s">
        <v>104</v>
      </c>
      <c r="K74" s="70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43"/>
    </row>
    <row r="75" spans="1:26" ht="20.100000000000001" customHeight="1" x14ac:dyDescent="0.15">
      <c r="A75" s="16"/>
      <c r="B75" s="16"/>
      <c r="C75" s="40"/>
      <c r="D75" s="41">
        <v>4</v>
      </c>
      <c r="E75" s="11" t="s">
        <v>1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3"/>
    </row>
    <row r="76" spans="1:26" ht="30" customHeight="1" x14ac:dyDescent="0.15">
      <c r="A76" s="16"/>
      <c r="B76" s="16"/>
      <c r="C76" s="57"/>
      <c r="D76" s="42"/>
      <c r="E76" s="42"/>
      <c r="F76" s="42"/>
      <c r="G76" s="42"/>
      <c r="H76" s="42"/>
      <c r="I76" s="72"/>
      <c r="J76" s="70" t="s">
        <v>105</v>
      </c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43"/>
    </row>
    <row r="77" spans="1:26" ht="20.100000000000001" customHeight="1" x14ac:dyDescent="0.15">
      <c r="A77" s="16"/>
      <c r="B77" s="16"/>
      <c r="C77" s="40"/>
      <c r="D77" s="41">
        <v>5</v>
      </c>
      <c r="E77" s="11" t="s">
        <v>87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3"/>
    </row>
    <row r="78" spans="1:26" ht="20.100000000000001" customHeight="1" x14ac:dyDescent="0.15">
      <c r="A78" s="16"/>
      <c r="B78" s="16"/>
      <c r="C78" s="57"/>
      <c r="D78" s="42"/>
      <c r="E78" s="42"/>
      <c r="F78" s="42"/>
      <c r="G78" s="42"/>
      <c r="H78" s="42"/>
      <c r="I78" s="69"/>
      <c r="J78" s="45" t="s">
        <v>80</v>
      </c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3"/>
    </row>
    <row r="79" spans="1:26" ht="20.100000000000001" customHeight="1" x14ac:dyDescent="0.15">
      <c r="A79" s="16">
        <f>IFERROR(IF(AND(TRIM($I79)&lt;&gt;"", NOT(OR(IFERROR(SEARCH(" ",TRIM($I79)),0)&gt;0, IFERROR(SEARCH("　",TRIM($I79)),0)&gt;0))),1001,0),3)</f>
        <v>0</v>
      </c>
      <c r="B79" s="16"/>
      <c r="C79" s="40"/>
      <c r="D79" s="41">
        <v>6</v>
      </c>
      <c r="E79" s="11" t="s">
        <v>88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3"/>
    </row>
    <row r="80" spans="1:26" ht="20.100000000000001" customHeight="1" x14ac:dyDescent="0.15">
      <c r="A80" s="16"/>
      <c r="B80" s="16"/>
      <c r="C80" s="57"/>
      <c r="D80" s="42"/>
      <c r="E80" s="73" t="s">
        <v>89</v>
      </c>
      <c r="F80" s="42"/>
      <c r="G80" s="42"/>
      <c r="H80" s="42"/>
      <c r="I80" s="69"/>
      <c r="J80" s="45" t="s">
        <v>6</v>
      </c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3"/>
    </row>
    <row r="81" spans="1:27" ht="20.100000000000001" customHeight="1" x14ac:dyDescent="0.15">
      <c r="A81" s="16">
        <f>IFERROR(IF(AND(TRIM($I81)&lt;&gt;"", NOT(OR(IFERROR(SEARCH(" ",TRIM($I81)),0)&gt;0, IFERROR(SEARCH("　",TRIM($I81)),0)&gt;0))),1001,0),3)</f>
        <v>0</v>
      </c>
      <c r="B81" s="16"/>
      <c r="C81" s="40"/>
      <c r="D81" s="41">
        <v>7</v>
      </c>
      <c r="E81" s="11" t="s">
        <v>88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3"/>
    </row>
    <row r="82" spans="1:27" ht="20.100000000000001" customHeight="1" x14ac:dyDescent="0.15">
      <c r="A82" s="16"/>
      <c r="B82" s="16"/>
      <c r="C82" s="57"/>
      <c r="D82" s="42"/>
      <c r="E82" s="42"/>
      <c r="F82" s="42"/>
      <c r="G82" s="42"/>
      <c r="H82" s="42"/>
      <c r="I82" s="69"/>
      <c r="J82" s="45" t="s">
        <v>7</v>
      </c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3"/>
    </row>
    <row r="83" spans="1:27" ht="20.100000000000001" customHeight="1" x14ac:dyDescent="0.15">
      <c r="A83" s="16">
        <f>IFERROR(IF(AND($I83&lt;&gt;"", NOT(AND(ISNUMBER(VALUE(SUBSTITUTE($I83,"-",""))), IFERROR(SEARCH("-",$I83),0)&gt;0))),1001,0),3)</f>
        <v>0</v>
      </c>
      <c r="B83" s="16"/>
      <c r="C83" s="40"/>
      <c r="D83" s="41">
        <v>8</v>
      </c>
      <c r="E83" s="11" t="s">
        <v>3</v>
      </c>
      <c r="I83" s="4"/>
      <c r="J83" s="4"/>
      <c r="K83" s="4"/>
      <c r="L83" s="4"/>
      <c r="M83" s="4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3"/>
    </row>
    <row r="84" spans="1:27" ht="20.100000000000001" customHeight="1" x14ac:dyDescent="0.15">
      <c r="A84" s="16"/>
      <c r="B84" s="16"/>
      <c r="C84" s="57"/>
      <c r="D84" s="42"/>
      <c r="E84" s="42"/>
      <c r="F84" s="42"/>
      <c r="G84" s="42"/>
      <c r="H84" s="42"/>
      <c r="I84" s="44"/>
      <c r="J84" s="45" t="s">
        <v>77</v>
      </c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3"/>
    </row>
    <row r="85" spans="1:27" ht="20.100000000000001" customHeight="1" x14ac:dyDescent="0.15">
      <c r="A85" s="16">
        <f>IFERROR(IF(AND($I85&lt;&gt;"", NOT(AND(ISNUMBER(VALUE(SUBSTITUTE($I85,"-",""))), IFERROR(SEARCH("-",$I85),0)&gt;0))),1001,0),3)</f>
        <v>0</v>
      </c>
      <c r="B85" s="16"/>
      <c r="C85" s="40"/>
      <c r="D85" s="41">
        <v>9</v>
      </c>
      <c r="E85" s="11" t="s">
        <v>4</v>
      </c>
      <c r="I85" s="4"/>
      <c r="J85" s="4"/>
      <c r="K85" s="4"/>
      <c r="L85" s="4"/>
      <c r="M85" s="4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3"/>
    </row>
    <row r="86" spans="1:27" s="78" customFormat="1" ht="20.100000000000001" customHeight="1" x14ac:dyDescent="0.15">
      <c r="A86" s="74"/>
      <c r="B86" s="74"/>
      <c r="C86" s="75"/>
      <c r="D86" s="76"/>
      <c r="E86" s="42"/>
      <c r="F86" s="76"/>
      <c r="G86" s="76"/>
      <c r="H86" s="76"/>
      <c r="I86" s="44"/>
      <c r="J86" s="45" t="s">
        <v>76</v>
      </c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77"/>
    </row>
    <row r="87" spans="1:27" ht="20.100000000000001" customHeight="1" x14ac:dyDescent="0.15">
      <c r="A87" s="16">
        <f>IFERROR(IF(AND(TRIM($I87)&lt;&gt;"", NOT(IFERROR(SEARCH("@",$I87),0)&gt;0)),1001,0),3)</f>
        <v>0</v>
      </c>
      <c r="B87" s="16"/>
      <c r="C87" s="40"/>
      <c r="D87" s="41">
        <v>10</v>
      </c>
      <c r="E87" s="11" t="s">
        <v>86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3"/>
    </row>
    <row r="88" spans="1:27" ht="20.100000000000001" customHeight="1" x14ac:dyDescent="0.15">
      <c r="A88" s="16"/>
      <c r="B88" s="16"/>
      <c r="C88" s="57"/>
      <c r="D88" s="42"/>
      <c r="E88" s="42"/>
      <c r="F88" s="42"/>
      <c r="G88" s="42"/>
      <c r="H88" s="42"/>
      <c r="I88" s="44"/>
      <c r="J88" s="59" t="s">
        <v>81</v>
      </c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3"/>
    </row>
    <row r="89" spans="1:27" ht="15" customHeight="1" x14ac:dyDescent="0.15">
      <c r="A89" s="16"/>
      <c r="B89" s="16"/>
      <c r="C89" s="60"/>
      <c r="D89" s="61"/>
      <c r="E89" s="61"/>
      <c r="F89" s="61"/>
      <c r="G89" s="61"/>
      <c r="H89" s="61"/>
      <c r="I89" s="79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3"/>
    </row>
    <row r="90" spans="1:27" ht="15" customHeight="1" x14ac:dyDescent="0.15">
      <c r="A90" s="16"/>
      <c r="B90" s="16"/>
      <c r="C90" s="42"/>
      <c r="D90" s="42"/>
      <c r="E90" s="42"/>
      <c r="F90" s="42"/>
      <c r="G90" s="42"/>
      <c r="H90" s="42"/>
      <c r="I90" s="80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42"/>
    </row>
    <row r="91" spans="1:27" ht="15" customHeight="1" x14ac:dyDescent="0.15">
      <c r="A91" s="16"/>
      <c r="B91" s="16"/>
      <c r="C91" s="42"/>
      <c r="D91" s="42"/>
      <c r="E91" s="42"/>
      <c r="F91" s="42"/>
      <c r="G91" s="42"/>
      <c r="H91" s="42"/>
      <c r="I91" s="64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7" ht="20.100000000000001" customHeight="1" x14ac:dyDescent="0.15">
      <c r="A92" s="16"/>
      <c r="B92" s="16"/>
      <c r="C92" s="33" t="s">
        <v>71</v>
      </c>
      <c r="D92" s="34"/>
      <c r="E92" s="34"/>
      <c r="F92" s="34"/>
      <c r="G92" s="34"/>
      <c r="H92" s="35"/>
      <c r="I92" s="81"/>
    </row>
    <row r="93" spans="1:27" ht="9.9499999999999993" customHeight="1" x14ac:dyDescent="0.15">
      <c r="A93" s="16"/>
      <c r="B93" s="16"/>
      <c r="C93" s="36"/>
      <c r="D93" s="37"/>
      <c r="E93" s="37"/>
      <c r="F93" s="37"/>
      <c r="G93" s="37"/>
      <c r="H93" s="37"/>
      <c r="I93" s="37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9"/>
    </row>
    <row r="94" spans="1:27" ht="30" customHeight="1" x14ac:dyDescent="0.15">
      <c r="A94" s="16"/>
      <c r="B94" s="82"/>
      <c r="C94" s="42"/>
      <c r="D94" s="83" t="s">
        <v>72</v>
      </c>
      <c r="E94" s="84"/>
      <c r="F94" s="84"/>
      <c r="G94" s="84"/>
      <c r="H94" s="84"/>
      <c r="I94" s="85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42"/>
      <c r="AA94" s="57"/>
    </row>
    <row r="95" spans="1:27" ht="9.9499999999999993" customHeight="1" x14ac:dyDescent="0.15">
      <c r="A95" s="16"/>
      <c r="B95" s="16"/>
      <c r="C95" s="57"/>
      <c r="D95" s="67"/>
      <c r="E95" s="42"/>
      <c r="F95" s="42"/>
      <c r="G95" s="42"/>
      <c r="H95" s="42"/>
      <c r="I95" s="68"/>
      <c r="J95" s="64"/>
      <c r="K95" s="64"/>
      <c r="L95" s="64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57"/>
    </row>
    <row r="96" spans="1:27" ht="20.100000000000001" customHeight="1" x14ac:dyDescent="0.15">
      <c r="A96" s="16">
        <f>IFERROR(IF(AND($I96&lt;&gt;"無", $I96&lt;&gt;"有"),1001,0),3)</f>
        <v>0</v>
      </c>
      <c r="B96" s="16"/>
      <c r="C96" s="40"/>
      <c r="D96" s="41">
        <v>1</v>
      </c>
      <c r="E96" s="42" t="s">
        <v>73</v>
      </c>
      <c r="F96" s="42"/>
      <c r="G96" s="42"/>
      <c r="H96" s="42"/>
      <c r="I96" s="4" t="s">
        <v>11</v>
      </c>
      <c r="J96" s="6"/>
      <c r="K96" s="6"/>
      <c r="L96" s="6"/>
      <c r="M96" s="6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86"/>
    </row>
    <row r="97" spans="1:27" ht="20.100000000000001" customHeight="1" x14ac:dyDescent="0.15">
      <c r="A97" s="16"/>
      <c r="B97" s="16"/>
      <c r="C97" s="57"/>
      <c r="D97" s="42"/>
      <c r="E97" s="42"/>
      <c r="F97" s="42"/>
      <c r="G97" s="42"/>
      <c r="H97" s="42"/>
      <c r="I97" s="44"/>
      <c r="J97" s="45" t="s">
        <v>12</v>
      </c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86"/>
    </row>
    <row r="98" spans="1:27" ht="20.100000000000001" customHeight="1" x14ac:dyDescent="0.15">
      <c r="A98" s="16">
        <f>IFERROR(IF(AND($I96="有", OR(TRIM($I98)="", OR(NOT(ISNUMBER(VALUE($P98))), TRIM($P98)="", LEN($P98)&lt;&gt;6))),1001,0),3)</f>
        <v>0</v>
      </c>
      <c r="B98" s="16"/>
      <c r="C98" s="40"/>
      <c r="D98" s="41">
        <f>D96+1</f>
        <v>2</v>
      </c>
      <c r="E98" s="11" t="s">
        <v>78</v>
      </c>
      <c r="I98" s="4"/>
      <c r="J98" s="6"/>
      <c r="K98" s="6"/>
      <c r="L98" s="6"/>
      <c r="M98" s="6"/>
      <c r="N98" s="68" t="s">
        <v>19</v>
      </c>
      <c r="O98" s="87" t="s">
        <v>20</v>
      </c>
      <c r="P98" s="4"/>
      <c r="Q98" s="4"/>
      <c r="R98" s="42" t="s">
        <v>21</v>
      </c>
      <c r="S98" s="42"/>
      <c r="T98" s="42"/>
      <c r="U98" s="42"/>
      <c r="V98" s="42"/>
      <c r="W98" s="42"/>
      <c r="X98" s="42"/>
      <c r="Z98" s="86"/>
    </row>
    <row r="99" spans="1:27" ht="30" customHeight="1" x14ac:dyDescent="0.15">
      <c r="A99" s="16"/>
      <c r="B99" s="16"/>
      <c r="C99" s="57"/>
      <c r="D99" s="42"/>
      <c r="E99" s="42"/>
      <c r="F99" s="42"/>
      <c r="G99" s="42"/>
      <c r="H99" s="42"/>
      <c r="I99" s="69"/>
      <c r="J99" s="88" t="s">
        <v>90</v>
      </c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6"/>
    </row>
    <row r="100" spans="1:27" ht="20.100000000000001" customHeight="1" x14ac:dyDescent="0.15">
      <c r="A100" s="16">
        <f>IFERROR(IF(AND($I96="有", TRIM($I100)=""),1001,0),3)</f>
        <v>0</v>
      </c>
      <c r="B100" s="16"/>
      <c r="C100" s="40"/>
      <c r="D100" s="41">
        <f>D98+1</f>
        <v>3</v>
      </c>
      <c r="E100" s="11" t="s">
        <v>97</v>
      </c>
      <c r="I100" s="5"/>
      <c r="J100" s="5"/>
      <c r="K100" s="5"/>
      <c r="L100" s="5"/>
      <c r="M100" s="5"/>
      <c r="N100" s="68"/>
      <c r="O100" s="68"/>
      <c r="P100" s="68"/>
      <c r="Q100" s="42"/>
      <c r="R100" s="42"/>
      <c r="S100" s="42"/>
      <c r="T100" s="42"/>
      <c r="U100" s="42"/>
      <c r="V100" s="42"/>
      <c r="W100" s="42"/>
      <c r="X100" s="42"/>
      <c r="Y100" s="42"/>
      <c r="Z100" s="43"/>
      <c r="AA100" s="42"/>
    </row>
    <row r="101" spans="1:27" ht="20.100000000000001" customHeight="1" x14ac:dyDescent="0.15">
      <c r="A101" s="16"/>
      <c r="B101" s="16"/>
      <c r="C101" s="57"/>
      <c r="D101" s="42"/>
      <c r="E101" s="73" t="s">
        <v>96</v>
      </c>
      <c r="F101" s="42"/>
      <c r="G101" s="42"/>
      <c r="H101" s="42"/>
      <c r="I101" s="44"/>
      <c r="J101" s="89" t="str">
        <f>日付例&amp;"　年月日を入力してください。"</f>
        <v>例)2026/4/1、R8/4/1　年月日を入力してください。</v>
      </c>
      <c r="K101" s="45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90"/>
      <c r="AA101" s="46"/>
    </row>
    <row r="102" spans="1:27" ht="9.9499999999999993" customHeight="1" x14ac:dyDescent="0.15">
      <c r="A102" s="16"/>
      <c r="B102" s="16"/>
      <c r="C102" s="57"/>
      <c r="D102" s="67"/>
      <c r="E102" s="42"/>
      <c r="F102" s="42"/>
      <c r="G102" s="42"/>
      <c r="H102" s="42"/>
      <c r="I102" s="68"/>
      <c r="J102" s="64"/>
      <c r="K102" s="64"/>
      <c r="L102" s="64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57"/>
    </row>
    <row r="103" spans="1:27" ht="30" customHeight="1" x14ac:dyDescent="0.15">
      <c r="A103" s="16"/>
      <c r="B103" s="82"/>
      <c r="C103" s="42"/>
      <c r="D103" s="83" t="s">
        <v>106</v>
      </c>
      <c r="E103" s="84"/>
      <c r="F103" s="84"/>
      <c r="G103" s="84"/>
      <c r="H103" s="84"/>
      <c r="I103" s="85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42"/>
      <c r="AA103" s="57"/>
    </row>
    <row r="104" spans="1:27" ht="9.9499999999999993" customHeight="1" x14ac:dyDescent="0.15">
      <c r="A104" s="16"/>
      <c r="B104" s="16"/>
      <c r="C104" s="57"/>
      <c r="D104" s="67"/>
      <c r="E104" s="42"/>
      <c r="F104" s="42"/>
      <c r="G104" s="42"/>
      <c r="H104" s="42"/>
      <c r="I104" s="91"/>
      <c r="J104" s="64"/>
      <c r="K104" s="64"/>
      <c r="L104" s="64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57"/>
    </row>
    <row r="105" spans="1:27" ht="20.100000000000001" customHeight="1" x14ac:dyDescent="0.15">
      <c r="A105" s="16">
        <f>IFERROR(IF(AND($I105&lt;&gt;"無", $I105&lt;&gt;"有"),1001,0),3)</f>
        <v>0</v>
      </c>
      <c r="B105" s="16"/>
      <c r="C105" s="40"/>
      <c r="D105" s="41">
        <v>4</v>
      </c>
      <c r="E105" s="42" t="s">
        <v>100</v>
      </c>
      <c r="F105" s="42"/>
      <c r="G105" s="42"/>
      <c r="H105" s="42"/>
      <c r="I105" s="4" t="s">
        <v>11</v>
      </c>
      <c r="J105" s="6"/>
      <c r="K105" s="6"/>
      <c r="L105" s="6"/>
      <c r="M105" s="6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86"/>
    </row>
    <row r="106" spans="1:27" ht="20.100000000000001" customHeight="1" x14ac:dyDescent="0.15">
      <c r="A106" s="16"/>
      <c r="B106" s="16"/>
      <c r="C106" s="57"/>
      <c r="D106" s="42"/>
      <c r="E106" s="73"/>
      <c r="F106" s="42"/>
      <c r="G106" s="42"/>
      <c r="H106" s="42"/>
      <c r="I106" s="44"/>
      <c r="J106" s="89" t="s">
        <v>12</v>
      </c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6"/>
    </row>
    <row r="107" spans="1:27" ht="20.100000000000001" customHeight="1" x14ac:dyDescent="0.15">
      <c r="A107" s="16">
        <f>IFERROR(IF(AND($I105="有", TRIM($I107)=""),1001,0),3)</f>
        <v>0</v>
      </c>
      <c r="B107" s="16"/>
      <c r="C107" s="40"/>
      <c r="D107" s="41">
        <v>5</v>
      </c>
      <c r="E107" s="11" t="s">
        <v>99</v>
      </c>
      <c r="I107" s="5"/>
      <c r="J107" s="5"/>
      <c r="K107" s="5"/>
      <c r="L107" s="5"/>
      <c r="M107" s="5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86"/>
    </row>
    <row r="108" spans="1:27" ht="20.100000000000001" customHeight="1" x14ac:dyDescent="0.15">
      <c r="A108" s="16"/>
      <c r="B108" s="16"/>
      <c r="C108" s="40"/>
      <c r="D108" s="41"/>
      <c r="E108" s="73" t="s">
        <v>98</v>
      </c>
      <c r="F108" s="42"/>
      <c r="G108" s="42"/>
      <c r="H108" s="42"/>
      <c r="I108" s="44"/>
      <c r="J108" s="89" t="str">
        <f>日付例&amp;"　年月日を入力してください。"</f>
        <v>例)2026/4/1、R8/4/1　年月日を入力してください。</v>
      </c>
      <c r="K108" s="89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86"/>
    </row>
    <row r="109" spans="1:27" ht="15" customHeight="1" x14ac:dyDescent="0.15">
      <c r="A109" s="16"/>
      <c r="B109" s="16"/>
      <c r="C109" s="60"/>
      <c r="D109" s="61"/>
      <c r="E109" s="61"/>
      <c r="F109" s="61"/>
      <c r="G109" s="61"/>
      <c r="H109" s="61"/>
      <c r="I109" s="9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3"/>
    </row>
    <row r="110" spans="1:27" ht="15" customHeight="1" x14ac:dyDescent="0.15">
      <c r="A110" s="16"/>
      <c r="B110" s="16"/>
      <c r="C110" s="38"/>
      <c r="D110" s="42"/>
      <c r="E110" s="42"/>
      <c r="F110" s="42"/>
      <c r="G110" s="42"/>
      <c r="H110" s="42"/>
      <c r="I110" s="93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42"/>
    </row>
    <row r="111" spans="1:27" ht="15" customHeight="1" x14ac:dyDescent="0.15"/>
    <row r="112" spans="1:27" ht="20.100000000000001" customHeight="1" x14ac:dyDescent="0.15">
      <c r="A112" s="16"/>
      <c r="B112" s="16"/>
      <c r="C112" s="33" t="s">
        <v>10</v>
      </c>
      <c r="D112" s="34"/>
      <c r="E112" s="34"/>
      <c r="F112" s="34"/>
      <c r="G112" s="34"/>
      <c r="H112" s="35"/>
      <c r="Z112" s="48"/>
    </row>
    <row r="113" spans="1:27" ht="9.9499999999999993" customHeight="1" x14ac:dyDescent="0.15">
      <c r="A113" s="16"/>
      <c r="B113" s="16"/>
      <c r="C113" s="36"/>
      <c r="D113" s="37"/>
      <c r="E113" s="51"/>
      <c r="F113" s="51"/>
      <c r="G113" s="51"/>
      <c r="H113" s="51"/>
      <c r="I113" s="66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94"/>
    </row>
    <row r="114" spans="1:27" ht="20.100000000000001" customHeight="1" x14ac:dyDescent="0.15">
      <c r="A114" s="16"/>
      <c r="B114" s="16"/>
      <c r="C114" s="36"/>
      <c r="D114" s="52" t="s">
        <v>69</v>
      </c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5"/>
      <c r="Z114" s="86"/>
    </row>
    <row r="115" spans="1:27" ht="9.9499999999999993" customHeight="1" x14ac:dyDescent="0.15">
      <c r="A115" s="16"/>
      <c r="B115" s="16"/>
      <c r="C115" s="36"/>
      <c r="D115" s="95"/>
      <c r="E115" s="37"/>
      <c r="F115" s="37"/>
      <c r="G115" s="37"/>
      <c r="H115" s="37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86"/>
    </row>
    <row r="116" spans="1:27" ht="20.100000000000001" customHeight="1" x14ac:dyDescent="0.15">
      <c r="A116" s="16"/>
      <c r="B116" s="16"/>
      <c r="C116" s="40"/>
      <c r="D116" s="41">
        <v>1</v>
      </c>
      <c r="E116" s="96" t="s">
        <v>5</v>
      </c>
      <c r="F116" s="96"/>
      <c r="G116" s="96"/>
      <c r="H116" s="96"/>
      <c r="I116" s="96"/>
      <c r="J116" s="97"/>
      <c r="K116" s="97"/>
      <c r="L116" s="97"/>
      <c r="M116" s="97"/>
      <c r="N116" s="97"/>
      <c r="O116" s="97"/>
      <c r="P116" s="96"/>
      <c r="Q116" s="96"/>
      <c r="Z116" s="43"/>
      <c r="AA116" s="42"/>
    </row>
    <row r="117" spans="1:27" ht="72.95" customHeight="1" x14ac:dyDescent="0.15">
      <c r="A117" s="16"/>
      <c r="B117" s="16"/>
      <c r="C117" s="40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43"/>
      <c r="AA117" s="42"/>
    </row>
    <row r="118" spans="1:27" ht="20.100000000000001" customHeight="1" x14ac:dyDescent="0.15">
      <c r="A118" s="16"/>
      <c r="B118" s="16"/>
      <c r="C118" s="60"/>
      <c r="D118" s="61"/>
      <c r="E118" s="61"/>
      <c r="F118" s="61"/>
      <c r="G118" s="61"/>
      <c r="H118" s="61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49"/>
    </row>
    <row r="119" spans="1:27" ht="15.75" customHeight="1" x14ac:dyDescent="0.15"/>
  </sheetData>
  <sheetProtection algorithmName="SHA-512" hashValue="8dxHndhRb6x6+5/zLT9ZqCP8Tj58kk/XBiQFuF6ahMlTr7hWzrKGaa2m0lYiNy+VLemO4IAAToQvtvPIerYTVQ==" saltValue="j8lGUXVpUfWTbh8qlnMWPQ==" spinCount="100000" sheet="1" objects="1" scenarios="1"/>
  <dataConsolidate/>
  <mergeCells count="45">
    <mergeCell ref="J76:Y76"/>
    <mergeCell ref="I77:Y77"/>
    <mergeCell ref="C92:H92"/>
    <mergeCell ref="I85:M85"/>
    <mergeCell ref="I79:Y79"/>
    <mergeCell ref="I105:M105"/>
    <mergeCell ref="I107:M107"/>
    <mergeCell ref="D103:Y103"/>
    <mergeCell ref="I75:Y75"/>
    <mergeCell ref="D117:Y117"/>
    <mergeCell ref="D114:Y114"/>
    <mergeCell ref="C112:H112"/>
    <mergeCell ref="J99:Y99"/>
    <mergeCell ref="I87:Y87"/>
    <mergeCell ref="I81:Y81"/>
    <mergeCell ref="I83:M83"/>
    <mergeCell ref="I96:M96"/>
    <mergeCell ref="I98:M98"/>
    <mergeCell ref="P98:Q98"/>
    <mergeCell ref="I100:M100"/>
    <mergeCell ref="D94:Y94"/>
    <mergeCell ref="J74:Y74"/>
    <mergeCell ref="I49:M49"/>
    <mergeCell ref="I41:Y41"/>
    <mergeCell ref="I43:Y43"/>
    <mergeCell ref="C13:H13"/>
    <mergeCell ref="I15:M15"/>
    <mergeCell ref="I39:Y39"/>
    <mergeCell ref="I35:Y35"/>
    <mergeCell ref="I37:Y37"/>
    <mergeCell ref="I33:M33"/>
    <mergeCell ref="C29:H29"/>
    <mergeCell ref="D67:Y67"/>
    <mergeCell ref="D31:Y31"/>
    <mergeCell ref="I45:Y45"/>
    <mergeCell ref="I51:Y51"/>
    <mergeCell ref="C5:Y5"/>
    <mergeCell ref="W1:Z1"/>
    <mergeCell ref="I69:M69"/>
    <mergeCell ref="I71:Y71"/>
    <mergeCell ref="I73:Y73"/>
    <mergeCell ref="I47:M47"/>
    <mergeCell ref="C65:H65"/>
    <mergeCell ref="V3:Z3"/>
    <mergeCell ref="C3:U3"/>
  </mergeCells>
  <phoneticPr fontId="4"/>
  <conditionalFormatting sqref="I15:M15">
    <cfRule type="expression" dxfId="18" priority="19" stopIfTrue="1">
      <formula>$A15&lt;&gt;0</formula>
    </cfRule>
  </conditionalFormatting>
  <conditionalFormatting sqref="I35:Y35">
    <cfRule type="expression" dxfId="17" priority="18" stopIfTrue="1">
      <formula>$A35&lt;&gt;0</formula>
    </cfRule>
  </conditionalFormatting>
  <conditionalFormatting sqref="I43:Y43">
    <cfRule type="expression" dxfId="16" priority="17" stopIfTrue="1">
      <formula>$A43&lt;&gt;0</formula>
    </cfRule>
  </conditionalFormatting>
  <conditionalFormatting sqref="I45:Y45">
    <cfRule type="expression" dxfId="15" priority="16" stopIfTrue="1">
      <formula>$A45&lt;&gt;0</formula>
    </cfRule>
  </conditionalFormatting>
  <conditionalFormatting sqref="I47:M47">
    <cfRule type="expression" dxfId="14" priority="15" stopIfTrue="1">
      <formula>$A47&lt;&gt;0</formula>
    </cfRule>
  </conditionalFormatting>
  <conditionalFormatting sqref="I49:M49">
    <cfRule type="expression" dxfId="13" priority="14" stopIfTrue="1">
      <formula>$A49&lt;&gt;0</formula>
    </cfRule>
  </conditionalFormatting>
  <conditionalFormatting sqref="I51:Y51">
    <cfRule type="expression" dxfId="12" priority="13" stopIfTrue="1">
      <formula>$A51&lt;&gt;0</formula>
    </cfRule>
  </conditionalFormatting>
  <conditionalFormatting sqref="I71:Y71">
    <cfRule type="expression" dxfId="11" priority="12" stopIfTrue="1">
      <formula>$A71&lt;&gt;0</formula>
    </cfRule>
  </conditionalFormatting>
  <conditionalFormatting sqref="I79:Y79">
    <cfRule type="expression" dxfId="10" priority="11" stopIfTrue="1">
      <formula>$A79&lt;&gt;0</formula>
    </cfRule>
  </conditionalFormatting>
  <conditionalFormatting sqref="I81:Y81">
    <cfRule type="expression" dxfId="9" priority="10" stopIfTrue="1">
      <formula>$A81&lt;&gt;0</formula>
    </cfRule>
  </conditionalFormatting>
  <conditionalFormatting sqref="I83:M83">
    <cfRule type="expression" dxfId="8" priority="9" stopIfTrue="1">
      <formula>$A83&lt;&gt;0</formula>
    </cfRule>
  </conditionalFormatting>
  <conditionalFormatting sqref="I85:M85">
    <cfRule type="expression" dxfId="7" priority="8" stopIfTrue="1">
      <formula>$A85&lt;&gt;0</formula>
    </cfRule>
  </conditionalFormatting>
  <conditionalFormatting sqref="I87:Y87">
    <cfRule type="expression" dxfId="6" priority="7" stopIfTrue="1">
      <formula>$A87&lt;&gt;0</formula>
    </cfRule>
  </conditionalFormatting>
  <conditionalFormatting sqref="I96:M96">
    <cfRule type="expression" dxfId="5" priority="6" stopIfTrue="1">
      <formula>$A96&lt;&gt;0</formula>
    </cfRule>
  </conditionalFormatting>
  <conditionalFormatting sqref="I98:M98">
    <cfRule type="expression" dxfId="4" priority="5" stopIfTrue="1">
      <formula>AND($A98&lt;&gt;0, TRIM($I98)="")</formula>
    </cfRule>
  </conditionalFormatting>
  <conditionalFormatting sqref="P98:Q98">
    <cfRule type="expression" dxfId="3" priority="4" stopIfTrue="1">
      <formula>AND($A98&lt;&gt;0, OR(NOT(ISNUMBER(VALUE($P98))), TRIM($P98)="", LEN($P98)&lt;&gt;6))</formula>
    </cfRule>
  </conditionalFormatting>
  <conditionalFormatting sqref="I100:M100">
    <cfRule type="expression" dxfId="2" priority="3" stopIfTrue="1">
      <formula>$A100&lt;&gt;0</formula>
    </cfRule>
  </conditionalFormatting>
  <conditionalFormatting sqref="I105:M105">
    <cfRule type="expression" dxfId="1" priority="2" stopIfTrue="1">
      <formula>$A105&lt;&gt;0</formula>
    </cfRule>
  </conditionalFormatting>
  <conditionalFormatting sqref="I107:M107">
    <cfRule type="expression" dxfId="0" priority="1" stopIfTrue="1">
      <formula>$A107&lt;&gt;0</formula>
    </cfRule>
  </conditionalFormatting>
  <dataValidations count="28">
    <dataValidation type="date" imeMode="halfAlpha" allowBlank="1" showInputMessage="1" showErrorMessage="1" error="有効な日付を入力してください" sqref="I15:M15" xr:uid="{8F681693-C562-48E2-A5D8-299F2FA662A2}">
      <formula1>92</formula1>
      <formula2>73415</formula2>
    </dataValidation>
    <dataValidation type="whole" imeMode="halfAlpha" allowBlank="1" showInputMessage="1" showErrorMessage="1" error="7桁の数字を入力してください" sqref="I33:M33" xr:uid="{380621EF-7675-4F1E-8CA8-8B9551867E67}">
      <formula1>0</formula1>
      <formula2>9999999</formula2>
    </dataValidation>
    <dataValidation imeMode="hiragana" allowBlank="1" showInputMessage="1" showErrorMessage="1" sqref="I35:Y35" xr:uid="{4A6FD63B-262D-4F08-9965-015B89EDE2FF}"/>
    <dataValidation imeMode="fullKatakana" allowBlank="1" showInputMessage="1" showErrorMessage="1" sqref="I37:Y37" xr:uid="{4574ABD8-D342-4EAC-9094-26764EB9C942}"/>
    <dataValidation imeMode="hiragana" allowBlank="1" showInputMessage="1" showErrorMessage="1" sqref="I39:Y39" xr:uid="{A4ECBA8F-4715-495E-A389-B75A67680038}"/>
    <dataValidation imeMode="hiragana" allowBlank="1" showInputMessage="1" showErrorMessage="1" sqref="I41:Y41" xr:uid="{F0594BB3-EF9E-4AA4-BF0D-723BE767341B}"/>
    <dataValidation imeMode="fullKatakana" allowBlank="1" showInputMessage="1" showErrorMessage="1" sqref="I43:Y43" xr:uid="{E8F1E0BE-A952-4B81-B495-2947461F0E57}"/>
    <dataValidation imeMode="hiragana" allowBlank="1" showInputMessage="1" showErrorMessage="1" sqref="I45:Y45" xr:uid="{AF95316F-78F1-4FBF-AF53-AF6AC2DDA122}"/>
    <dataValidation imeMode="halfAlpha" allowBlank="1" showInputMessage="1" showErrorMessage="1" sqref="I47:M47" xr:uid="{DF345584-5596-4260-A0CA-A42AAA520867}"/>
    <dataValidation imeMode="halfAlpha" allowBlank="1" showInputMessage="1" showErrorMessage="1" sqref="I49:M49" xr:uid="{78908001-29E4-4FF8-A6AC-AA81E23EF75A}"/>
    <dataValidation imeMode="halfAlpha" allowBlank="1" showInputMessage="1" showErrorMessage="1" sqref="I51:Y51" xr:uid="{8E7E4B4A-BCE5-42F9-83E5-70A6F2F4009F}"/>
    <dataValidation type="whole" imeMode="halfAlpha" allowBlank="1" showInputMessage="1" showErrorMessage="1" error="7桁の数字を入力してください" sqref="I69:M69" xr:uid="{3BDF3167-674C-4F68-8422-A5014BAC1AB5}">
      <formula1>0</formula1>
      <formula2>9999999</formula2>
    </dataValidation>
    <dataValidation imeMode="hiragana" allowBlank="1" showInputMessage="1" showErrorMessage="1" sqref="I71:Y71" xr:uid="{1FCDC2D2-E083-4E1C-80B8-87E003872100}"/>
    <dataValidation imeMode="fullKatakana" allowBlank="1" showInputMessage="1" showErrorMessage="1" sqref="I73:Y73" xr:uid="{C48403F0-4153-4D8E-81A8-6A0ADD6D3B0E}"/>
    <dataValidation imeMode="hiragana" allowBlank="1" showInputMessage="1" showErrorMessage="1" sqref="I75:Y75" xr:uid="{719A4A62-D0A5-4B72-898E-03CF1158A799}"/>
    <dataValidation imeMode="hiragana" allowBlank="1" showInputMessage="1" showErrorMessage="1" sqref="I77:Y77" xr:uid="{2D8E6E1A-8664-42D1-9A0E-1C332E1DE664}"/>
    <dataValidation imeMode="fullKatakana" allowBlank="1" showInputMessage="1" showErrorMessage="1" sqref="I79:Y79" xr:uid="{A0A810B5-6712-4060-811E-F4F983BFA629}"/>
    <dataValidation imeMode="hiragana" allowBlank="1" showInputMessage="1" showErrorMessage="1" sqref="I81:Y81" xr:uid="{2A0700F7-8082-4CF3-AA2C-07ECDBED020B}"/>
    <dataValidation imeMode="halfAlpha" allowBlank="1" showInputMessage="1" showErrorMessage="1" sqref="I83:M83" xr:uid="{E85E556C-C20C-46A7-93D1-B04457BB60FD}"/>
    <dataValidation imeMode="halfAlpha" allowBlank="1" showInputMessage="1" showErrorMessage="1" sqref="I85:M85" xr:uid="{2CF671F4-FF2C-4F75-B3C0-52E81C52AC14}"/>
    <dataValidation imeMode="halfAlpha" allowBlank="1" showInputMessage="1" showErrorMessage="1" sqref="I87:Y87" xr:uid="{2B982B83-AC7B-4C17-A1A0-68C4744396A5}"/>
    <dataValidation type="list" imeMode="halfAlpha" allowBlank="1" showInputMessage="1" showErrorMessage="1" error="リストから選択してください" sqref="I96:M96" xr:uid="{BE803C85-6CA0-4FEC-AAF6-08A436BBC160}">
      <formula1>"無,有"</formula1>
    </dataValidation>
    <dataValidation type="list" imeMode="halfAlpha" allowBlank="1" showInputMessage="1" showErrorMessage="1" error="リストから選択してください" sqref="I98:M98" xr:uid="{B76802DB-982A-4C0D-B177-C4BCD3234F8B}">
      <formula1>許可コード</formula1>
    </dataValidation>
    <dataValidation imeMode="halfAlpha" allowBlank="1" showInputMessage="1" showErrorMessage="1" sqref="P98:Q98" xr:uid="{23F71EF1-6329-458E-9216-113441A05305}"/>
    <dataValidation type="date" imeMode="halfAlpha" allowBlank="1" showInputMessage="1" showErrorMessage="1" error="有効な日付を入力してください" sqref="I100:M100" xr:uid="{0A5EB3C3-15B0-4E16-A0F5-DC073D60ECD8}">
      <formula1>92</formula1>
      <formula2>73415</formula2>
    </dataValidation>
    <dataValidation type="list" imeMode="halfAlpha" allowBlank="1" showInputMessage="1" showErrorMessage="1" error="リストから選択してください" sqref="I105:M105" xr:uid="{BBB9C5FB-F5DB-4B6D-BA3E-9CE2545A4D62}">
      <formula1>"無,有"</formula1>
    </dataValidation>
    <dataValidation type="date" imeMode="halfAlpha" allowBlank="1" showInputMessage="1" showErrorMessage="1" error="有効な日付を入力してください" sqref="I107:M107" xr:uid="{3D6E0E92-67DC-40FE-849B-EED1B04885CE}">
      <formula1>92</formula1>
      <formula2>73415</formula2>
    </dataValidation>
    <dataValidation imeMode="hiragana" allowBlank="1" showInputMessage="1" showErrorMessage="1" sqref="D117:Y117" xr:uid="{2FD8D7B6-A377-4D15-A616-82759B5DFAA9}"/>
  </dataValidations>
  <pageMargins left="0.19685039370078741" right="0.19685039370078741" top="0.39370078740157483" bottom="0.19685039370078741" header="0.19685039370078741" footer="0.19685039370078741"/>
  <pageSetup paperSize="9" scale="66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ColWidth="9" defaultRowHeight="13.5" x14ac:dyDescent="0.15"/>
  <cols>
    <col min="1" max="1" width="17.25" style="42" customWidth="1"/>
    <col min="2" max="16384" width="9" style="42"/>
  </cols>
  <sheetData>
    <row r="1" spans="1:1" x14ac:dyDescent="0.15">
      <c r="A1" s="42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42" t="str">
        <f>"@神奈川県@和歌山県@鹿児島県@"</f>
        <v>@神奈川県@和歌山県@鹿児島県@</v>
      </c>
    </row>
    <row r="3" spans="1:1" x14ac:dyDescent="0.15">
      <c r="A3" s="42" t="s">
        <v>101</v>
      </c>
    </row>
    <row r="4" spans="1:1" x14ac:dyDescent="0.15">
      <c r="A4" s="42" t="s">
        <v>102</v>
      </c>
    </row>
    <row r="10" spans="1:1" x14ac:dyDescent="0.15">
      <c r="A10" s="11" t="s">
        <v>92</v>
      </c>
    </row>
    <row r="11" spans="1:1" x14ac:dyDescent="0.15">
      <c r="A11" s="11" t="s">
        <v>22</v>
      </c>
    </row>
    <row r="12" spans="1:1" x14ac:dyDescent="0.15">
      <c r="A12" s="11" t="s">
        <v>23</v>
      </c>
    </row>
    <row r="13" spans="1:1" x14ac:dyDescent="0.15">
      <c r="A13" s="11" t="s">
        <v>24</v>
      </c>
    </row>
    <row r="14" spans="1:1" x14ac:dyDescent="0.15">
      <c r="A14" s="11" t="s">
        <v>25</v>
      </c>
    </row>
    <row r="15" spans="1:1" x14ac:dyDescent="0.15">
      <c r="A15" s="11" t="s">
        <v>26</v>
      </c>
    </row>
    <row r="16" spans="1:1" x14ac:dyDescent="0.15">
      <c r="A16" s="11" t="s">
        <v>27</v>
      </c>
    </row>
    <row r="17" spans="1:1" x14ac:dyDescent="0.15">
      <c r="A17" s="11" t="s">
        <v>28</v>
      </c>
    </row>
    <row r="18" spans="1:1" x14ac:dyDescent="0.15">
      <c r="A18" s="11" t="s">
        <v>29</v>
      </c>
    </row>
    <row r="19" spans="1:1" x14ac:dyDescent="0.15">
      <c r="A19" s="11" t="s">
        <v>30</v>
      </c>
    </row>
    <row r="20" spans="1:1" x14ac:dyDescent="0.15">
      <c r="A20" s="11" t="s">
        <v>31</v>
      </c>
    </row>
    <row r="21" spans="1:1" x14ac:dyDescent="0.15">
      <c r="A21" s="11" t="s">
        <v>32</v>
      </c>
    </row>
    <row r="22" spans="1:1" x14ac:dyDescent="0.15">
      <c r="A22" s="11" t="s">
        <v>33</v>
      </c>
    </row>
    <row r="23" spans="1:1" x14ac:dyDescent="0.15">
      <c r="A23" s="11" t="s">
        <v>34</v>
      </c>
    </row>
    <row r="24" spans="1:1" x14ac:dyDescent="0.15">
      <c r="A24" s="11" t="s">
        <v>35</v>
      </c>
    </row>
    <row r="25" spans="1:1" x14ac:dyDescent="0.15">
      <c r="A25" s="11" t="s">
        <v>36</v>
      </c>
    </row>
    <row r="26" spans="1:1" x14ac:dyDescent="0.15">
      <c r="A26" s="11" t="s">
        <v>37</v>
      </c>
    </row>
    <row r="27" spans="1:1" x14ac:dyDescent="0.15">
      <c r="A27" s="11" t="s">
        <v>38</v>
      </c>
    </row>
    <row r="28" spans="1:1" x14ac:dyDescent="0.15">
      <c r="A28" s="11" t="s">
        <v>39</v>
      </c>
    </row>
    <row r="29" spans="1:1" x14ac:dyDescent="0.15">
      <c r="A29" s="11" t="s">
        <v>40</v>
      </c>
    </row>
    <row r="30" spans="1:1" x14ac:dyDescent="0.15">
      <c r="A30" s="11" t="s">
        <v>41</v>
      </c>
    </row>
    <row r="31" spans="1:1" x14ac:dyDescent="0.15">
      <c r="A31" s="11" t="s">
        <v>42</v>
      </c>
    </row>
    <row r="32" spans="1:1" x14ac:dyDescent="0.15">
      <c r="A32" s="11" t="s">
        <v>43</v>
      </c>
    </row>
    <row r="33" spans="1:1" x14ac:dyDescent="0.15">
      <c r="A33" s="11" t="s">
        <v>44</v>
      </c>
    </row>
    <row r="34" spans="1:1" x14ac:dyDescent="0.15">
      <c r="A34" s="11" t="s">
        <v>45</v>
      </c>
    </row>
    <row r="35" spans="1:1" x14ac:dyDescent="0.15">
      <c r="A35" s="11" t="s">
        <v>46</v>
      </c>
    </row>
    <row r="36" spans="1:1" x14ac:dyDescent="0.15">
      <c r="A36" s="11" t="s">
        <v>47</v>
      </c>
    </row>
    <row r="37" spans="1:1" x14ac:dyDescent="0.15">
      <c r="A37" s="11" t="s">
        <v>48</v>
      </c>
    </row>
    <row r="38" spans="1:1" x14ac:dyDescent="0.15">
      <c r="A38" s="11" t="s">
        <v>49</v>
      </c>
    </row>
    <row r="39" spans="1:1" x14ac:dyDescent="0.15">
      <c r="A39" s="11" t="s">
        <v>50</v>
      </c>
    </row>
    <row r="40" spans="1:1" x14ac:dyDescent="0.15">
      <c r="A40" s="11" t="s">
        <v>51</v>
      </c>
    </row>
    <row r="41" spans="1:1" x14ac:dyDescent="0.15">
      <c r="A41" s="11" t="s">
        <v>52</v>
      </c>
    </row>
    <row r="42" spans="1:1" x14ac:dyDescent="0.15">
      <c r="A42" s="11" t="s">
        <v>53</v>
      </c>
    </row>
    <row r="43" spans="1:1" x14ac:dyDescent="0.15">
      <c r="A43" s="11" t="s">
        <v>54</v>
      </c>
    </row>
    <row r="44" spans="1:1" x14ac:dyDescent="0.15">
      <c r="A44" s="11" t="s">
        <v>55</v>
      </c>
    </row>
    <row r="45" spans="1:1" x14ac:dyDescent="0.15">
      <c r="A45" s="11" t="s">
        <v>56</v>
      </c>
    </row>
    <row r="46" spans="1:1" x14ac:dyDescent="0.15">
      <c r="A46" s="11" t="s">
        <v>57</v>
      </c>
    </row>
    <row r="47" spans="1:1" x14ac:dyDescent="0.15">
      <c r="A47" s="11" t="s">
        <v>58</v>
      </c>
    </row>
    <row r="48" spans="1:1" x14ac:dyDescent="0.15">
      <c r="A48" s="11" t="s">
        <v>59</v>
      </c>
    </row>
    <row r="49" spans="1:1" x14ac:dyDescent="0.15">
      <c r="A49" s="11" t="s">
        <v>60</v>
      </c>
    </row>
    <row r="50" spans="1:1" x14ac:dyDescent="0.15">
      <c r="A50" s="11" t="s">
        <v>61</v>
      </c>
    </row>
    <row r="51" spans="1:1" x14ac:dyDescent="0.15">
      <c r="A51" s="11" t="s">
        <v>62</v>
      </c>
    </row>
    <row r="52" spans="1:1" x14ac:dyDescent="0.15">
      <c r="A52" s="11" t="s">
        <v>63</v>
      </c>
    </row>
    <row r="53" spans="1:1" x14ac:dyDescent="0.15">
      <c r="A53" s="11" t="s">
        <v>64</v>
      </c>
    </row>
    <row r="54" spans="1:1" x14ac:dyDescent="0.15">
      <c r="A54" s="11" t="s">
        <v>65</v>
      </c>
    </row>
    <row r="55" spans="1:1" x14ac:dyDescent="0.15">
      <c r="A55" s="11" t="s">
        <v>66</v>
      </c>
    </row>
    <row r="56" spans="1:1" x14ac:dyDescent="0.15">
      <c r="A56" s="11" t="s">
        <v>67</v>
      </c>
    </row>
    <row r="57" spans="1:1" x14ac:dyDescent="0.15">
      <c r="A57" s="11" t="s">
        <v>68</v>
      </c>
    </row>
  </sheetData>
  <sheetProtection algorithmName="SHA-512" hashValue="Jjma6cDmKgtHNEyU0My4RON+QnBFEbGNUnzpTnJyuAUvLDOeD6QDpCUTfVU5Z1mIg2Ll0Zp3ZVWvEbMAKEmveg==" saltValue="iVvmkea1WxUBPp4zOkej0Q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