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6535884-DBD2-4097-A1D0-62A1BCD1816B}" xr6:coauthVersionLast="36" xr6:coauthVersionMax="47"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BE34" i="10" l="1"/>
  <c r="BW34" i="10" s="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<sst xmlns="http://schemas.openxmlformats.org/spreadsheetml/2006/main" count="1171" uniqueCount="621">
  <si>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</si>
  <si>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</si>
  <si>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</si>
  <si>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</si>
  <si>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</si>
  <si>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</si>
  <si>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</si>
  <si>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</si>
  <si>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</si>
  <si>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</si>
  <si>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</si>
  <si>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</si>
  <si>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</si>
  <si>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</si>
  <si>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</si>
  <si>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</si>
  <si>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</si>
  <si>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</si>
  <si>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</si>
  <si>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</si>
  <si>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</si>
  <si>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</si>
  <si>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</si>
  <si>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</si>
  <si>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</si>
  <si>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</si>
  <si>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</si>
  <si>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</si>
  <si>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</si>
  <si>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</si>
  <si>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</si>
  <si>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</si>
  <si>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</si>
  <si>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</si>
  <si>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</si>
  <si>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</si>
  <si>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</si>
  <si>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</si>
  <si>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</si>
  <si>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</si>
  <si>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</si>
  <si>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</si>
  <si>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</si>
  <si>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</si>
  <si>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</si>
  <si>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</si>
  <si>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</si>
  <si>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</si>
  <si>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</si>
  <si>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</si>
  <si>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</si>
  <si>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</si>
  <si>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</si>
  <si>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</si>
  <si>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</si>
  <si>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</si>
  <si>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</si>
  <si>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</si>
  <si>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</si>
  <si>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</si>
  <si>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</si>
  <si>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</si>
  <si>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</si>
  <si>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</si>
  <si>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</si>
  <si>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</si>
  <si>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</si>
  <si>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</si>
  <si>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</si>
  <si>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</si>
  <si>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</si>
  <si>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</si>
  <si>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</si>
  <si>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</si>
  <si>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</si>
  <si>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</si>
  <si>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</si>
  <si>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</si>
  <si>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</si>
  <si>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</si>
  <si>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</si>
  <si>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</si>
  <si>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</si>
  <si>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</si>
  <si>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</si>
  <si>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</si>
  <si>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</si>
  <si>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</si>
  <si>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</si>
  <si>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</si>
  <si>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</si>
  <si>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</si>
  <si>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</si>
  <si>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</si>
  <si>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</si>
  <si>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</si>
  <si>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</si>
  <si>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</si>
  <si>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</si>
  <si>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</si>
  <si>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</si>
  <si>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</si>
  <si>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</si>
  <si>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</si>
  <si>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</si>
  <si>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</si>
  <si>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</si>
  <si>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</si>
  <si>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</si>
  <si>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</si>
  <si>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</si>
  <si>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</si>
  <si>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</si>
  <si>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</si>
  <si>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</si>
  <si>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</si>
  <si>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</si>
  <si>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</si>
  <si>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</si>
  <si>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</si>
  <si>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</si>
  <si>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</si>
  <si>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</si>
  <si>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</si>
  <si>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</si>
  <si>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</si>
  <si>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</si>
  <si>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</si>
  <si>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</si>
  <si>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</si>
  <si>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</si>
  <si>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</si>
  <si>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</si>
  <si>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</si>
  <si>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</si>
  <si>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</si>
  <si>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</si>
  <si>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</si>
  <si>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</si>
  <si>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</si>
  <si>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</si>
  <si>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</si>
  <si>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</si>
  <si>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</si>
  <si>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</si>
  <si>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</si>
  <si>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</si>
  <si>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</si>
  <si>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</si>
  <si>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</si>
  <si>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</si>
  <si>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</si>
  <si>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</si>
  <si>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</si>
  <si>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</si>
  <si>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</si>
  <si>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</si>
  <si>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</si>
  <si>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</si>
  <si>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</si>
  <si>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</si>
  <si>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</si>
  <si>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</si>
  <si>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</si>
  <si>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</si>
  <si>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</si>
  <si>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</si>
  <si>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</si>
  <si>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</si>
  <si>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</si>
  <si>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</si>
  <si>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</si>
  <si>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</si>
  <si>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</si>
  <si>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</si>
  <si>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</si>
  <si>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</si>
  <si>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</si>
  <si>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</si>
  <si>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</si>
  <si>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</si>
  <si>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</si>
  <si>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</si>
  <si>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</si>
  <si>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</si>
  <si>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</si>
  <si>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</si>
  <si>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</si>
  <si>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</si>
  <si>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</si>
  <si>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</si>
  <si>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</si>
  <si>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</si>
  <si>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</si>
  <si>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</si>
  <si>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</si>
  <si>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</si>
  <si>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</si>
  <si>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</si>
  <si>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</si>
  <si>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</si>
  <si>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</si>
  <si>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</si>
  <si>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</si>
  <si>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</si>
  <si>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</si>
  <si>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</si>
  <si>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</si>
  <si>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</si>
  <si>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</si>
  <si>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</si>
  <si>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</si>
  <si>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</si>
  <si>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</si>
  <si>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</si>
  <si>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</si>
  <si>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</si>
  <si>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</si>
  <si>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</si>
  <si>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</si>
  <si>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</si>
  <si>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</si>
  <si>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</si>
  <si>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</si>
  <si>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</si>
  <si>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</si>
  <si>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</si>
  <si>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</si>
  <si>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</si>
  <si>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</si>
  <si>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</si>
  <si>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</si>
  <si>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</si>
  <si>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</si>
  <si>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</si>
  <si>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</si>
  <si>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</si>
  <si>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</si>
  <si>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</si>
  <si>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</si>
  <si>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</si>
  <si>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</si>
  <si>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</si>
  <si>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</si>
  <si>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</si>
  <si>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</si>
  <si>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</si>
  <si>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</si>
  <si>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</si>
  <si>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</si>
  <si>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</si>
  <si>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</si>
  <si>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</si>
  <si>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</si>
  <si>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</si>
  <si>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</si>
  <si>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</si>
  <si>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</si>
  <si>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</si>
  <si>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</si>
  <si>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</si>
  <si>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</si>
  <si>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</si>
  <si>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</si>
  <si>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</si>
  <si>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</si>
  <si>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</si>
  <si>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</si>
  <si>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</si>
  <si>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</si>
  <si>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</si>
  <si>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</si>
  <si>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</si>
  <si>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</si>
  <si>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</si>
  <si>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</si>
  <si>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</si>
  <si>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</si>
  <si>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</si>
  <si>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</si>
  <si>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</si>
  <si>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</si>
  <si>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</si>
  <si>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</si>
  <si>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</si>
  <si>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</si>
  <si>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</si>
  <si>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</si>
  <si>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</si>
  <si>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</si>
  <si>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</si>
  <si>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</si>
  <si>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</si>
  <si>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</si>
  <si>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</si>
  <si>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</si>
  <si>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</si>
  <si>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</si>
  <si>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</si>
  <si>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</si>
  <si>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</si>
  <si>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</si>
  <si>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</si>
  <si>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</si>
  <si>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</si>
  <si>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</si>
  <si>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</si>
  <si>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</si>
  <si>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</si>
  <si>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</si>
  <si>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</si>
  <si>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</si>
  <si>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</si>
  <si>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</si>
  <si>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</si>
  <si>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</si>
  <si>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</si>
  <si>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</si>
  <si>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</si>
  <si>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</si>
  <si>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</si>
  <si>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</si>
  <si>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</si>
  <si>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</si>
  <si>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</si>
  <si>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</si>
  <si>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</si>
  <si>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</si>
  <si>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</si>
  <si>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</si>
  <si>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</si>
  <si>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</si>
  <si>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</si>
  <si>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</si>
  <si>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</si>
  <si>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</si>
  <si>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</si>
  <si>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</si>
  <si>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</si>
  <si>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</si>
  <si>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</si>
  <si>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</si>
  <si>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</si>
  <si>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</si>
  <si>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</si>
  <si>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</si>
  <si>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</si>
  <si>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</si>
  <si>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</si>
  <si>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</si>
  <si>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</si>
  <si>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</si>
  <si>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</si>
  <si>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</si>
  <si>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</si>
  <si>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</si>
  <si>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</si>
  <si>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</si>
  <si>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</si>
  <si>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</si>
  <si>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</si>
  <si>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</si>
  <si>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</si>
  <si>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</si>
  <si>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</si>
  <si>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</si>
  <si>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</si>
  <si>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</si>
  <si>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</si>
  <si>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</si>
  <si>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</si>
  <si>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</si>
  <si>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</si>
  <si>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</si>
  <si>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</si>
  <si>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</si>
  <si>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</si>
  <si>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</si>
  <si>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</si>
  <si>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</si>
  <si>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</si>
  <si>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</si>
  <si>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</si>
  <si>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</si>
  <si>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</si>
  <si>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</si>
  <si>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</si>
  <si>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</si>
  <si>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</si>
  <si>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</si>
  <si>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</si>
  <si>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</si>
  <si>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</si>
  <si>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</si>
  <si>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</si>
  <si>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</si>
  <si>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</si>
  <si>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</si>
  <si>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</si>
  <si>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</si>
  <si>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</si>
  <si>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</si>
  <si>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</si>
  <si>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</si>
  <si>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</si>
  <si>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</si>
  <si>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</si>
  <si>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</si>
  <si>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</si>
  <si>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</si>
  <si>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</si>
  <si>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</si>
  <si>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</si>
  <si>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下水道事業会計</t>
    <phoneticPr fontId="5"/>
  </si>
  <si>
    <t>病院事業会計</t>
    <phoneticPr fontId="5"/>
  </si>
  <si>
    <t>法適用企業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</si>
  <si>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</si>
  <si>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</si>
  <si>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</si>
  <si>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</si>
  <si>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</si>
  <si>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</si>
  <si>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</si>
  <si>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</si>
  <si>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</si>
  <si>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</si>
  <si>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</si>
  <si>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</si>
  <si>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</si>
  <si>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</si>
  <si>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</si>
  <si>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</si>
  <si>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</si>
  <si>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</si>
  <si>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</si>
  <si>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</si>
  <si>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</si>
  <si>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</si>
  <si>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</si>
  <si>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</si>
  <si>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</si>
  <si>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</si>
  <si>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</si>
  <si>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</si>
  <si>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</si>
  <si>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</si>
  <si>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</si>
  <si>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</si>
  <si>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</si>
  <si>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</si>
  <si>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</si>
  <si>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</si>
  <si>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</si>
  <si>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</si>
  <si>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</si>
  <si>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</si>
  <si>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</si>
  <si>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</si>
  <si>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</si>
  <si>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</si>
  <si>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</si>
  <si>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</si>
  <si>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</si>
  <si>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</si>
  <si>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</si>
  <si>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</si>
  <si>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</si>
  <si>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</si>
  <si>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</si>
  <si>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</si>
  <si>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</si>
  <si>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</si>
  <si>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</si>
  <si>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</si>
  <si>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</si>
  <si>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</si>
  <si>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</si>
  <si>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</si>
  <si>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</si>
  <si>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</si>
  <si>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</si>
  <si>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</si>
  <si>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</si>
  <si>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</si>
  <si>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</si>
  <si>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</si>
  <si>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住宅・工業団地事業特別会計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</si>
  <si>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</si>
  <si>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</si>
  <si>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</si>
  <si>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</si>
  <si>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</si>
  <si>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</si>
  <si>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</si>
  <si>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</si>
  <si>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</si>
  <si>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</si>
  <si>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</si>
  <si>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</si>
  <si>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</si>
  <si>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</si>
  <si>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</si>
  <si>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</si>
  <si>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</si>
  <si>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</si>
  <si>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</si>
  <si>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</si>
  <si>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</si>
  <si>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</si>
  <si>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</si>
  <si>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</si>
  <si>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</si>
  <si>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</si>
  <si>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</si>
  <si>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</si>
  <si>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</si>
  <si>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</si>
  <si>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</si>
  <si>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</si>
  <si>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</si>
  <si>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</si>
  <si>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</si>
  <si>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</si>
  <si>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</si>
  <si>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</si>
  <si>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</si>
  <si>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</si>
  <si>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</si>
  <si>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</si>
  <si>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</si>
  <si>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</si>
  <si>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</si>
  <si>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</si>
  <si>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</si>
  <si>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</si>
  <si>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</si>
  <si>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</si>
  <si>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</si>
  <si>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</si>
  <si>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</si>
  <si>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</si>
  <si>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</si>
  <si>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</si>
  <si>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</si>
  <si>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</si>
  <si>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</si>
  <si>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</si>
  <si>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</si>
  <si>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</si>
  <si>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</si>
  <si>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</si>
  <si>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</si>
  <si>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</si>
  <si>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</si>
  <si>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</si>
  <si>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</si>
  <si>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</si>
  <si>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</si>
  <si>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</si>
  <si>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</si>
  <si>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</si>
  <si>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</si>
  <si>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</si>
  <si>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</si>
  <si>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</si>
  <si>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</si>
  <si>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</si>
  <si>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</si>
  <si>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</si>
  <si>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</si>
  <si>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</si>
  <si>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上水道事業会計</t>
  </si>
  <si>
    <t>住宅・工業団地事業特別会計</t>
  </si>
  <si>
    <t>介護保険特別会計</t>
  </si>
  <si>
    <t>一般会計</t>
  </si>
  <si>
    <t>下水道事業会計</t>
  </si>
  <si>
    <t>後期高齢者医療特別会計</t>
  </si>
  <si>
    <t>農林業者労働災害共済特別会計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</si>
  <si>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</si>
  <si>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</si>
  <si>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</si>
  <si>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</si>
  <si>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</si>
  <si>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</si>
  <si>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</si>
  <si>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</si>
  <si>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</si>
  <si>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綾部市スポーツ協会</t>
  </si>
  <si>
    <t>綾部市医療公社</t>
  </si>
  <si>
    <t>エフエムあやべ</t>
  </si>
  <si>
    <t>緑土</t>
  </si>
  <si>
    <t>水夢</t>
  </si>
  <si>
    <t>京都府中丹文化事業団</t>
  </si>
  <si>
    <t>農夢</t>
  </si>
  <si>
    <t>京都府市町村職員退職手当組合</t>
    <phoneticPr fontId="2"/>
  </si>
  <si>
    <t>京都府自治会館管理組合</t>
  </si>
  <si>
    <t>京都地方税機構</t>
  </si>
  <si>
    <t>京都府後期高齢者医療広域連合（一般会計）</t>
    <phoneticPr fontId="2"/>
  </si>
  <si>
    <t>京都府後期高齢者医療広域連合（特別会計）</t>
  </si>
  <si>
    <t>京都府住宅新築資金等貸付事業管理組合（一般会計）</t>
  </si>
  <si>
    <t>京都府住宅新築資金等貸付事業管理組合（特別会計）</t>
  </si>
  <si>
    <t>-</t>
    <phoneticPr fontId="2"/>
  </si>
  <si>
    <t>-</t>
    <phoneticPr fontId="2"/>
  </si>
  <si>
    <t>地域振興基金</t>
    <rPh sb="0" eb="2">
      <t>チイキ</t>
    </rPh>
    <rPh sb="2" eb="4">
      <t>シンコウ</t>
    </rPh>
    <rPh sb="4" eb="6">
      <t>キキン</t>
    </rPh>
    <phoneticPr fontId="5"/>
  </si>
  <si>
    <t>教育振興基金</t>
    <rPh sb="0" eb="2">
      <t>キョウイク</t>
    </rPh>
    <rPh sb="2" eb="4">
      <t>シンコウ</t>
    </rPh>
    <rPh sb="4" eb="6">
      <t>キキン</t>
    </rPh>
    <phoneticPr fontId="5"/>
  </si>
  <si>
    <t>電源立地地域対策基金</t>
    <phoneticPr fontId="5"/>
  </si>
  <si>
    <t>社会福祉事業基金</t>
    <phoneticPr fontId="2"/>
  </si>
  <si>
    <t>環境基金</t>
    <rPh sb="0" eb="2">
      <t>カンキョウ</t>
    </rPh>
    <rPh sb="2" eb="4">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</si>
  <si>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</si>
  <si>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</si>
  <si>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</si>
  <si>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</si>
  <si>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</si>
  <si>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</si>
  <si>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</si>
  <si>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過年度借入分の償還開始による元利償還金の増加のほか、上水道事業会計における統合前簡易水道に係る元利償還金の増加や、病院事業会計における平成15年度以降分の償還開始による元利償還金の増加に伴い、公営企業が地方債償還の財源に充てたと認められる繰入金が増加したことにより、類似団体内平均値を上回る数値となった。今後も元金償還額を上回らない地方債発行に努め、公債費の抑制に努める。
　また、将来負担比率は、普通交付税の減少等により標準財政規模が減少したものの、寄附等を財源とした基金への積立による充当可能基金の増加等の要因により、前年度から減少したが、類似団体内平均値を大きく上回る数値となった。今後は、事業費の見直し等による繰出金の抑制により、財政健全化の推進に努める必要がある。</t>
    <rPh sb="67" eb="69">
      <t>ビョウイン</t>
    </rPh>
    <rPh sb="69" eb="71">
      <t>ジギョウ</t>
    </rPh>
    <rPh sb="71" eb="73">
      <t>カイケイ</t>
    </rPh>
    <rPh sb="77" eb="79">
      <t>ヘイセイ</t>
    </rPh>
    <rPh sb="81" eb="83">
      <t>ネンド</t>
    </rPh>
    <rPh sb="83" eb="85">
      <t>イコウ</t>
    </rPh>
    <rPh sb="85" eb="86">
      <t>ブン</t>
    </rPh>
    <rPh sb="87" eb="89">
      <t>ショウカン</t>
    </rPh>
    <rPh sb="89" eb="91">
      <t>カイシ</t>
    </rPh>
    <rPh sb="100" eb="102">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</si>
  <si>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</si>
  <si>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</si>
  <si>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</si>
  <si>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普通交付税の減少等により標準財政規模が減少したものの、寄附等を財源とした基金への積立による充当可能基金の増加等の要因により、前年度から減少したが、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rPh sb="15" eb="17">
      <t>ゲンショウ</t>
    </rPh>
    <rPh sb="17" eb="18">
      <t>トウ</t>
    </rPh>
    <rPh sb="28" eb="30">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</si>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</sst>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7D4CAE-8E99-41AC-BD3E-E6CB48B54B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1A6B-4C52-B118-314A246B24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45531</c:v>
                </c:pt>
                <c:pt idx="1">
                  <c:v>35527</c:v>
                </c:pt>
                <c:pt idx="2">
                  <c:v>48894</c:v>
                </c:pt>
                <c:pt idx="3">
                  <c:v>43014</c:v>
                </c:pt>
                <c:pt idx="4">
                  <c:v>73156</c:v>
                </c:pt>
              </c:numCache>
            </c:numRef>
          </c:val>
          <c:smooth val="0"/>
          <c:extLst>
            <c:ext xmlns:c16="http://schemas.microsoft.com/office/drawing/2014/chart" uri="{C3380CC4-5D6E-409C-BE32-E72D297353CC}">
              <c16:uniqueId val="{00000001-1A6B-4C52-B118-314A246B24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c:v>
                </c:pt>
                <c:pt idx="1">
                  <c:v>0.28000000000000003</c:v>
                </c:pt>
                <c:pt idx="2">
                  <c:v>0.39</c:v>
                </c:pt>
                <c:pt idx="3">
                  <c:v>0.45</c:v>
                </c:pt>
                <c:pt idx="4">
                  <c:v>0.56000000000000005</c:v>
                </c:pt>
              </c:numCache>
            </c:numRef>
          </c:val>
          <c:extLst>
            <c:ext xmlns:c16="http://schemas.microsoft.com/office/drawing/2014/chart" uri="{C3380CC4-5D6E-409C-BE32-E72D297353CC}">
              <c16:uniqueId val="{00000000-0AC6-42CB-8EE2-74159C0089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c:v>
                </c:pt>
                <c:pt idx="1">
                  <c:v>17.66</c:v>
                </c:pt>
                <c:pt idx="2">
                  <c:v>18.190000000000001</c:v>
                </c:pt>
                <c:pt idx="3">
                  <c:v>18.05</c:v>
                </c:pt>
                <c:pt idx="4">
                  <c:v>19.899999999999999</c:v>
                </c:pt>
              </c:numCache>
            </c:numRef>
          </c:val>
          <c:extLst>
            <c:ext xmlns:c16="http://schemas.microsoft.com/office/drawing/2014/chart" uri="{C3380CC4-5D6E-409C-BE32-E72D297353CC}">
              <c16:uniqueId val="{00000001-0AC6-42CB-8EE2-74159C0089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0.69</c:v>
                </c:pt>
                <c:pt idx="2">
                  <c:v>1.0900000000000001</c:v>
                </c:pt>
                <c:pt idx="3">
                  <c:v>0.74</c:v>
                </c:pt>
                <c:pt idx="4">
                  <c:v>1.54</c:v>
                </c:pt>
              </c:numCache>
            </c:numRef>
          </c:val>
          <c:smooth val="0"/>
          <c:extLst>
            <c:ext xmlns:c16="http://schemas.microsoft.com/office/drawing/2014/chart" uri="{C3380CC4-5D6E-409C-BE32-E72D297353CC}">
              <c16:uniqueId val="{00000002-0AC6-42CB-8EE2-74159C0089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2.42</c:v>
                </c:pt>
                <c:pt idx="2">
                  <c:v>#N/A</c:v>
                </c:pt>
                <c:pt idx="3">
                  <c:v>0.23</c:v>
                </c:pt>
                <c:pt idx="4">
                  <c:v>#N/A</c:v>
                </c:pt>
                <c:pt idx="5">
                  <c:v>0</c:v>
                </c:pt>
                <c:pt idx="6">
                  <c:v>#N/A</c:v>
                </c:pt>
                <c:pt idx="7">
                  <c:v>0.23</c:v>
                </c:pt>
                <c:pt idx="8">
                  <c:v>#N/A</c:v>
                </c:pt>
                <c:pt idx="9">
                  <c:v>0</c:v>
                </c:pt>
              </c:numCache>
            </c:numRef>
          </c:val>
          <c:extLst>
            <c:ext xmlns:c16="http://schemas.microsoft.com/office/drawing/2014/chart" uri="{C3380CC4-5D6E-409C-BE32-E72D297353CC}">
              <c16:uniqueId val="{00000000-3FD4-4E72-9F16-D06D6CC1F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D4-4E72-9F16-D06D6CC1F0C2}"/>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3FD4-4E72-9F16-D06D6CC1F0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c:v>
                </c:pt>
                <c:pt idx="4">
                  <c:v>#N/A</c:v>
                </c:pt>
                <c:pt idx="5">
                  <c:v>0.11</c:v>
                </c:pt>
                <c:pt idx="6">
                  <c:v>#N/A</c:v>
                </c:pt>
                <c:pt idx="7">
                  <c:v>0.09</c:v>
                </c:pt>
                <c:pt idx="8">
                  <c:v>#N/A</c:v>
                </c:pt>
                <c:pt idx="9">
                  <c:v>0.13</c:v>
                </c:pt>
              </c:numCache>
            </c:numRef>
          </c:val>
          <c:extLst>
            <c:ext xmlns:c16="http://schemas.microsoft.com/office/drawing/2014/chart" uri="{C3380CC4-5D6E-409C-BE32-E72D297353CC}">
              <c16:uniqueId val="{00000003-3FD4-4E72-9F16-D06D6CC1F0C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0.36</c:v>
                </c:pt>
                <c:pt idx="4">
                  <c:v>#N/A</c:v>
                </c:pt>
                <c:pt idx="5">
                  <c:v>0.53</c:v>
                </c:pt>
                <c:pt idx="6">
                  <c:v>#N/A</c:v>
                </c:pt>
                <c:pt idx="7">
                  <c:v>0.62</c:v>
                </c:pt>
                <c:pt idx="8">
                  <c:v>#N/A</c:v>
                </c:pt>
                <c:pt idx="9">
                  <c:v>0.53</c:v>
                </c:pt>
              </c:numCache>
            </c:numRef>
          </c:val>
          <c:extLst>
            <c:ext xmlns:c16="http://schemas.microsoft.com/office/drawing/2014/chart" uri="{C3380CC4-5D6E-409C-BE32-E72D297353CC}">
              <c16:uniqueId val="{00000004-3FD4-4E72-9F16-D06D6CC1F0C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0.25</c:v>
                </c:pt>
                <c:pt idx="4">
                  <c:v>#N/A</c:v>
                </c:pt>
                <c:pt idx="5">
                  <c:v>0.39</c:v>
                </c:pt>
                <c:pt idx="6">
                  <c:v>#N/A</c:v>
                </c:pt>
                <c:pt idx="7">
                  <c:v>0.43</c:v>
                </c:pt>
                <c:pt idx="8">
                  <c:v>#N/A</c:v>
                </c:pt>
                <c:pt idx="9">
                  <c:v>0.54</c:v>
                </c:pt>
              </c:numCache>
            </c:numRef>
          </c:val>
          <c:extLst>
            <c:ext xmlns:c16="http://schemas.microsoft.com/office/drawing/2014/chart" uri="{C3380CC4-5D6E-409C-BE32-E72D297353CC}">
              <c16:uniqueId val="{00000005-3FD4-4E72-9F16-D06D6CC1F0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1.28</c:v>
                </c:pt>
                <c:pt idx="2">
                  <c:v>#N/A</c:v>
                </c:pt>
                <c:pt idx="3">
                  <c:v>0.89</c:v>
                </c:pt>
                <c:pt idx="4">
                  <c:v>#N/A</c:v>
                </c:pt>
                <c:pt idx="5">
                  <c:v>0.46</c:v>
                </c:pt>
                <c:pt idx="6">
                  <c:v>#N/A</c:v>
                </c:pt>
                <c:pt idx="7">
                  <c:v>1.05</c:v>
                </c:pt>
                <c:pt idx="8">
                  <c:v>#N/A</c:v>
                </c:pt>
                <c:pt idx="9">
                  <c:v>2.11</c:v>
                </c:pt>
              </c:numCache>
            </c:numRef>
          </c:val>
          <c:extLst>
            <c:ext xmlns:c16="http://schemas.microsoft.com/office/drawing/2014/chart" uri="{C3380CC4-5D6E-409C-BE32-E72D297353CC}">
              <c16:uniqueId val="{00000006-3FD4-4E72-9F16-D06D6CC1F0C2}"/>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7.48</c:v>
                </c:pt>
                <c:pt idx="2">
                  <c:v>#N/A</c:v>
                </c:pt>
                <c:pt idx="3">
                  <c:v>7.68</c:v>
                </c:pt>
                <c:pt idx="4">
                  <c:v>#N/A</c:v>
                </c:pt>
                <c:pt idx="5">
                  <c:v>6.64</c:v>
                </c:pt>
                <c:pt idx="6">
                  <c:v>#N/A</c:v>
                </c:pt>
                <c:pt idx="7">
                  <c:v>6.25</c:v>
                </c:pt>
                <c:pt idx="8">
                  <c:v>#N/A</c:v>
                </c:pt>
                <c:pt idx="9">
                  <c:v>6.35</c:v>
                </c:pt>
              </c:numCache>
            </c:numRef>
          </c:val>
          <c:extLst>
            <c:ext xmlns:c16="http://schemas.microsoft.com/office/drawing/2014/chart" uri="{C3380CC4-5D6E-409C-BE32-E72D297353CC}">
              <c16:uniqueId val="{00000007-3FD4-4E72-9F16-D06D6CC1F0C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9.5399999999999991</c:v>
                </c:pt>
                <c:pt idx="2">
                  <c:v>#N/A</c:v>
                </c:pt>
                <c:pt idx="3">
                  <c:v>11.15</c:v>
                </c:pt>
                <c:pt idx="4">
                  <c:v>#N/A</c:v>
                </c:pt>
                <c:pt idx="5">
                  <c:v>13.31</c:v>
                </c:pt>
                <c:pt idx="6">
                  <c:v>#N/A</c:v>
                </c:pt>
                <c:pt idx="7">
                  <c:v>13.97</c:v>
                </c:pt>
                <c:pt idx="8">
                  <c:v>#N/A</c:v>
                </c:pt>
                <c:pt idx="9">
                  <c:v>13.14</c:v>
                </c:pt>
              </c:numCache>
            </c:numRef>
          </c:val>
          <c:extLst>
            <c:ext xmlns:c16="http://schemas.microsoft.com/office/drawing/2014/chart" uri="{C3380CC4-5D6E-409C-BE32-E72D297353CC}">
              <c16:uniqueId val="{00000008-3FD4-4E72-9F16-D06D6CC1F0C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15.04</c:v>
                </c:pt>
                <c:pt idx="2">
                  <c:v>#N/A</c:v>
                </c:pt>
                <c:pt idx="3">
                  <c:v>17.7</c:v>
                </c:pt>
                <c:pt idx="4">
                  <c:v>#N/A</c:v>
                </c:pt>
                <c:pt idx="5">
                  <c:v>19.260000000000002</c:v>
                </c:pt>
                <c:pt idx="6">
                  <c:v>#N/A</c:v>
                </c:pt>
                <c:pt idx="7">
                  <c:v>19.260000000000002</c:v>
                </c:pt>
                <c:pt idx="8">
                  <c:v>#N/A</c:v>
                </c:pt>
                <c:pt idx="9">
                  <c:v>19.7</c:v>
                </c:pt>
              </c:numCache>
            </c:numRef>
          </c:val>
          <c:extLst>
            <c:ext xmlns:c16="http://schemas.microsoft.com/office/drawing/2014/chart" uri="{C3380CC4-5D6E-409C-BE32-E72D297353CC}">
              <c16:uniqueId val="{00000009-3FD4-4E72-9F16-D06D6CC1F0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1403</c:v>
                </c:pt>
                <c:pt idx="5">
                  <c:v>1397</c:v>
                </c:pt>
                <c:pt idx="8">
                  <c:v>1405</c:v>
                </c:pt>
                <c:pt idx="11">
                  <c:v>1418</c:v>
                </c:pt>
                <c:pt idx="14">
                  <c:v>1420</c:v>
                </c:pt>
              </c:numCache>
            </c:numRef>
          </c:val>
          <c:extLst>
            <c:ext xmlns:c16="http://schemas.microsoft.com/office/drawing/2014/chart" uri="{C3380CC4-5D6E-409C-BE32-E72D297353CC}">
              <c16:uniqueId val="{00000000-071A-480A-87A9-9C1E39EA9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A-480A-87A9-9C1E39EA9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A-480A-87A9-9C1E39EA9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A-480A-87A9-9C1E39EA9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828</c:v>
                </c:pt>
                <c:pt idx="3">
                  <c:v>890</c:v>
                </c:pt>
                <c:pt idx="6">
                  <c:v>967</c:v>
                </c:pt>
                <c:pt idx="9">
                  <c:v>1051</c:v>
                </c:pt>
                <c:pt idx="12">
                  <c:v>1034</c:v>
                </c:pt>
              </c:numCache>
            </c:numRef>
          </c:val>
          <c:extLst>
            <c:ext xmlns:c16="http://schemas.microsoft.com/office/drawing/2014/chart" uri="{C3380CC4-5D6E-409C-BE32-E72D297353CC}">
              <c16:uniqueId val="{00000004-071A-480A-87A9-9C1E39EA9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A-480A-87A9-9C1E39EA9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A-480A-87A9-9C1E39EA9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1287</c:v>
                </c:pt>
                <c:pt idx="3">
                  <c:v>1272</c:v>
                </c:pt>
                <c:pt idx="6">
                  <c:v>1260</c:v>
                </c:pt>
                <c:pt idx="9">
                  <c:v>1314</c:v>
                </c:pt>
                <c:pt idx="12">
                  <c:v>1355</c:v>
                </c:pt>
              </c:numCache>
            </c:numRef>
          </c:val>
          <c:extLst>
            <c:ext xmlns:c16="http://schemas.microsoft.com/office/drawing/2014/chart" uri="{C3380CC4-5D6E-409C-BE32-E72D297353CC}">
              <c16:uniqueId val="{00000007-071A-480A-87A9-9C1E39EA9E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712</c:v>
                </c:pt>
                <c:pt idx="2">
                  <c:v>#N/A</c:v>
                </c:pt>
                <c:pt idx="3">
                  <c:v>#N/A</c:v>
                </c:pt>
                <c:pt idx="4">
                  <c:v>765</c:v>
                </c:pt>
                <c:pt idx="5">
                  <c:v>#N/A</c:v>
                </c:pt>
                <c:pt idx="6">
                  <c:v>#N/A</c:v>
                </c:pt>
                <c:pt idx="7">
                  <c:v>822</c:v>
                </c:pt>
                <c:pt idx="8">
                  <c:v>#N/A</c:v>
                </c:pt>
                <c:pt idx="9">
                  <c:v>#N/A</c:v>
                </c:pt>
                <c:pt idx="10">
                  <c:v>947</c:v>
                </c:pt>
                <c:pt idx="11">
                  <c:v>#N/A</c:v>
                </c:pt>
                <c:pt idx="12">
                  <c:v>#N/A</c:v>
                </c:pt>
                <c:pt idx="13">
                  <c:v>969</c:v>
                </c:pt>
                <c:pt idx="14">
                  <c:v>#N/A</c:v>
                </c:pt>
              </c:numCache>
            </c:numRef>
          </c:val>
          <c:smooth val="0"/>
          <c:extLst>
            <c:ext xmlns:c16="http://schemas.microsoft.com/office/drawing/2014/chart" uri="{C3380CC4-5D6E-409C-BE32-E72D297353CC}">
              <c16:uniqueId val="{00000008-071A-480A-87A9-9C1E39EA9E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17680</c:v>
                </c:pt>
                <c:pt idx="5">
                  <c:v>17705</c:v>
                </c:pt>
                <c:pt idx="8">
                  <c:v>17715</c:v>
                </c:pt>
                <c:pt idx="11">
                  <c:v>17374</c:v>
                </c:pt>
                <c:pt idx="14">
                  <c:v>17241</c:v>
                </c:pt>
              </c:numCache>
            </c:numRef>
          </c:val>
          <c:extLst>
            <c:ext xmlns:c16="http://schemas.microsoft.com/office/drawing/2014/chart" uri="{C3380CC4-5D6E-409C-BE32-E72D297353CC}">
              <c16:uniqueId val="{00000000-2568-41D6-A1AF-BBA8AD1338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935</c:v>
                </c:pt>
                <c:pt idx="5">
                  <c:v>1072</c:v>
                </c:pt>
                <c:pt idx="8">
                  <c:v>1203</c:v>
                </c:pt>
                <c:pt idx="11">
                  <c:v>1447</c:v>
                </c:pt>
                <c:pt idx="14">
                  <c:v>1488</c:v>
                </c:pt>
              </c:numCache>
            </c:numRef>
          </c:val>
          <c:extLst>
            <c:ext xmlns:c16="http://schemas.microsoft.com/office/drawing/2014/chart" uri="{C3380CC4-5D6E-409C-BE32-E72D297353CC}">
              <c16:uniqueId val="{00000001-2568-41D6-A1AF-BBA8AD1338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4406</c:v>
                </c:pt>
                <c:pt idx="5">
                  <c:v>5074</c:v>
                </c:pt>
                <c:pt idx="8">
                  <c:v>5355</c:v>
                </c:pt>
                <c:pt idx="11">
                  <c:v>6257</c:v>
                </c:pt>
                <c:pt idx="14">
                  <c:v>6885</c:v>
                </c:pt>
              </c:numCache>
            </c:numRef>
          </c:val>
          <c:extLst>
            <c:ext xmlns:c16="http://schemas.microsoft.com/office/drawing/2014/chart" uri="{C3380CC4-5D6E-409C-BE32-E72D297353CC}">
              <c16:uniqueId val="{00000002-2568-41D6-A1AF-BBA8AD1338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8-41D6-A1AF-BBA8AD1338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8-41D6-A1AF-BBA8AD1338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6</c:v>
                </c:pt>
                <c:pt idx="6">
                  <c:v>5</c:v>
                </c:pt>
                <c:pt idx="9">
                  <c:v>1</c:v>
                </c:pt>
                <c:pt idx="12">
                  <c:v>0</c:v>
                </c:pt>
              </c:numCache>
            </c:numRef>
          </c:val>
          <c:extLst>
            <c:ext xmlns:c16="http://schemas.microsoft.com/office/drawing/2014/chart" uri="{C3380CC4-5D6E-409C-BE32-E72D297353CC}">
              <c16:uniqueId val="{00000005-2568-41D6-A1AF-BBA8AD1338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2686</c:v>
                </c:pt>
                <c:pt idx="3">
                  <c:v>2624</c:v>
                </c:pt>
                <c:pt idx="6">
                  <c:v>2574</c:v>
                </c:pt>
                <c:pt idx="9">
                  <c:v>2573</c:v>
                </c:pt>
                <c:pt idx="12">
                  <c:v>2602</c:v>
                </c:pt>
              </c:numCache>
            </c:numRef>
          </c:val>
          <c:extLst>
            <c:ext xmlns:c16="http://schemas.microsoft.com/office/drawing/2014/chart" uri="{C3380CC4-5D6E-409C-BE32-E72D297353CC}">
              <c16:uniqueId val="{00000006-2568-41D6-A1AF-BBA8AD1338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7-2568-41D6-A1AF-BBA8AD1338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14818</c:v>
                </c:pt>
                <c:pt idx="3">
                  <c:v>17495</c:v>
                </c:pt>
                <c:pt idx="6">
                  <c:v>17024</c:v>
                </c:pt>
                <c:pt idx="9">
                  <c:v>17197</c:v>
                </c:pt>
                <c:pt idx="12">
                  <c:v>17408</c:v>
                </c:pt>
              </c:numCache>
            </c:numRef>
          </c:val>
          <c:extLst>
            <c:ext xmlns:c16="http://schemas.microsoft.com/office/drawing/2014/chart" uri="{C3380CC4-5D6E-409C-BE32-E72D297353CC}">
              <c16:uniqueId val="{00000008-2568-41D6-A1AF-BBA8AD1338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68-41D6-A1AF-BBA8AD1338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14491</c:v>
                </c:pt>
                <c:pt idx="3">
                  <c:v>14435</c:v>
                </c:pt>
                <c:pt idx="6">
                  <c:v>14352</c:v>
                </c:pt>
                <c:pt idx="9">
                  <c:v>14105</c:v>
                </c:pt>
                <c:pt idx="12">
                  <c:v>14131</c:v>
                </c:pt>
              </c:numCache>
            </c:numRef>
          </c:val>
          <c:extLst>
            <c:ext xmlns:c16="http://schemas.microsoft.com/office/drawing/2014/chart" uri="{C3380CC4-5D6E-409C-BE32-E72D297353CC}">
              <c16:uniqueId val="{0000000A-2568-41D6-A1AF-BBA8AD1338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8985</c:v>
                </c:pt>
                <c:pt idx="2">
                  <c:v>#N/A</c:v>
                </c:pt>
                <c:pt idx="3">
                  <c:v>#N/A</c:v>
                </c:pt>
                <c:pt idx="4">
                  <c:v>10711</c:v>
                </c:pt>
                <c:pt idx="5">
                  <c:v>#N/A</c:v>
                </c:pt>
                <c:pt idx="6">
                  <c:v>#N/A</c:v>
                </c:pt>
                <c:pt idx="7">
                  <c:v>9681</c:v>
                </c:pt>
                <c:pt idx="8">
                  <c:v>#N/A</c:v>
                </c:pt>
                <c:pt idx="9">
                  <c:v>#N/A</c:v>
                </c:pt>
                <c:pt idx="10">
                  <c:v>8798</c:v>
                </c:pt>
                <c:pt idx="11">
                  <c:v>#N/A</c:v>
                </c:pt>
                <c:pt idx="12">
                  <c:v>#N/A</c:v>
                </c:pt>
                <c:pt idx="13">
                  <c:v>8526</c:v>
                </c:pt>
                <c:pt idx="14">
                  <c:v>#N/A</c:v>
                </c:pt>
              </c:numCache>
            </c:numRef>
          </c:val>
          <c:smooth val="0"/>
          <c:extLst>
            <c:ext xmlns:c16="http://schemas.microsoft.com/office/drawing/2014/chart" uri="{C3380CC4-5D6E-409C-BE32-E72D297353CC}">
              <c16:uniqueId val="{0000000B-2568-41D6-A1AF-BBA8AD1338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1789</c:v>
                </c:pt>
                <c:pt idx="1">
                  <c:v>1858</c:v>
                </c:pt>
                <c:pt idx="2">
                  <c:v>2003</c:v>
                </c:pt>
              </c:numCache>
            </c:numRef>
          </c:val>
          <c:extLst>
            <c:ext xmlns:c16="http://schemas.microsoft.com/office/drawing/2014/chart" uri="{C3380CC4-5D6E-409C-BE32-E72D297353CC}">
              <c16:uniqueId val="{00000000-9EDD-45D1-858D-BC8A1E3D66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319</c:v>
                </c:pt>
                <c:pt idx="1">
                  <c:v>731</c:v>
                </c:pt>
                <c:pt idx="2">
                  <c:v>733</c:v>
                </c:pt>
              </c:numCache>
            </c:numRef>
          </c:val>
          <c:extLst>
            <c:ext xmlns:c16="http://schemas.microsoft.com/office/drawing/2014/chart" uri="{C3380CC4-5D6E-409C-BE32-E72D297353CC}">
              <c16:uniqueId val="{00000001-9EDD-45D1-858D-BC8A1E3D66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2673</c:v>
                </c:pt>
                <c:pt idx="1">
                  <c:v>3056</c:v>
                </c:pt>
                <c:pt idx="2">
                  <c:v>3518</c:v>
                </c:pt>
              </c:numCache>
            </c:numRef>
          </c:val>
          <c:extLst>
            <c:ext xmlns:c16="http://schemas.microsoft.com/office/drawing/2014/chart" uri="{C3380CC4-5D6E-409C-BE32-E72D297353CC}">
              <c16:uniqueId val="{00000002-9EDD-45D1-858D-BC8A1E3D66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{9072F6DB-0D63-45C6-9496-9C06CB44BF68}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209-497B-B3D2-FDA62D75C3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{8ED4F211-BF7B-4052-BD3E-579F3F1F6A2E}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9-497B-B3D2-FDA62D75C3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{43533336-200F-474C-BF0E-5CCA4C63E54F}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9-497B-B3D2-FDA62D75C3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{6982CA17-1423-4982-858E-096B22258D91}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9-497B-B3D2-FDA62D75C3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{6FDBC6A4-CC20-46A8-95D7-066040DECE58}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9-497B-B3D2-FDA62D75C35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{1B7E8356-09F5-402C-966B-40D3D9DDB0B0}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209-497B-B3D2-FDA62D75C35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{19BEF7C7-D9FE-407E-AB38-4348F4D3413B}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209-497B-B3D2-FDA62D75C3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{A876E95D-12CC-4E49-B776-0069C33D84F5}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209-497B-B3D2-FDA62D75C3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{8AB0C196-75D1-446D-8578-C87E0A5D4CAB}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209-497B-B3D2-FDA62D75C3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66.8</c:v>
                </c:pt>
                <c:pt idx="16">
                  <c:v>68.5</c:v>
                </c:pt>
                <c:pt idx="24">
                  <c:v>70.3</c:v>
                </c:pt>
                <c:pt idx="32">
                  <c:v>72</c:v>
                </c:pt>
              </c:numCache>
            </c:numRef>
          </c:xVal>
          <c:yVal>
            <c:numRef>
              <c:f>公会計指標分析・財政指標組合せ分析表!$BP$51:$DC$51</c:f>
              <c:numCache>
                <c:formatCode>#,##0.0;"▲ "#,##0.0</c:formatCode>
                <c:ptCount val="40"/>
                <c:pt idx="0">
                  <c:v>109.2</c:v>
                </c:pt>
                <c:pt idx="8">
                  <c:v>129.5</c:v>
                </c:pt>
                <c:pt idx="16">
                  <c:v>113.8</c:v>
                </c:pt>
                <c:pt idx="24">
                  <c:v>98.4</c:v>
                </c:pt>
                <c:pt idx="32">
                  <c:v>97.9</c:v>
                </c:pt>
              </c:numCache>
            </c:numRef>
          </c:yVal>
          <c:smooth val="0"/>
          <c:extLst>
            <c:ext xmlns:c16="http://schemas.microsoft.com/office/drawing/2014/chart" uri="{C3380CC4-5D6E-409C-BE32-E72D297353CC}">
              <c16:uniqueId val="{00000009-6209-497B-B3D2-FDA62D75C3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{0FD723EB-FB17-4E2C-A1B9-11B27C0972A9}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209-497B-B3D2-FDA62D75C3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{061F1C1D-BA5F-4D7A-B597-D1FC479D807B}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9-497B-B3D2-FDA62D75C3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{A16A6AD8-5395-4363-AC2E-7F4202CC8E1E}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9-497B-B3D2-FDA62D75C3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{911A25BF-E4A9-41D0-972A-887CC09F8620}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9-497B-B3D2-FDA62D75C3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{B12CFD46-F3C8-437F-97A7-3B166A10ED4A}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9-497B-B3D2-FDA62D75C359}"/>
                </c:ext>
              </c:extLst>
            </c:dLbl>
            <c:dLbl>
              <c:idx val="8"/>
              <c:layout>
                <c:manualLayout>
                  <c:x val="-4.2873663674516851E-2"/>
                  <c:y val="-6.362912338623075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{35AA1FC0-71A4-4C52-AAC2-88CB0B909B7D}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209-497B-B3D2-FDA62D75C359}"/>
                </c:ext>
              </c:extLst>
            </c:dLbl>
            <c:dLbl>
              <c:idx val="16"/>
              <c:layout>
                <c:manualLayout>
                  <c:x val="-3.2015750650234161E-2"/>
                  <c:y val="-6.584896082549961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{5716B446-116A-49AA-8D51-C1D012F3BEF9}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209-497B-B3D2-FDA62D75C3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{35E040C0-0F06-4AAF-A87C-75FE56A3B9CE}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209-497B-B3D2-FDA62D75C3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{AFB1BF3B-620D-405D-AA4A-B7EB7C67C5DD}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209-497B-B3D2-FDA62D75C3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63.2</c:v>
                </c:pt>
                <c:pt idx="32">
                  <c:v>65.2</c:v>
                </c:pt>
              </c:numCache>
            </c:numRef>
          </c:xVal>
          <c:yVal>
            <c:numRef>
              <c:f>公会計指標分析・財政指標組合せ分析表!$BP$55:$DC$55</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6209-497B-B3D2-FDA62D75C35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{29620DFF-90C7-4CF5-94D2-8B5286E063E2}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72-458E-9D12-2A9E7C505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{81CF9928-C803-45C3-B26F-9A6238C6C382}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72-458E-9D12-2A9E7C505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{EEBBB83A-B85F-48BF-861E-307543003729}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72-458E-9D12-2A9E7C505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{48D643B0-ADB8-44C9-9A33-9243D7063C52}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72-458E-9D12-2A9E7C505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{CF2F62CD-B46F-4921-A77A-E237FBBBA1D8}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72-458E-9D12-2A9E7C5052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{79600D1A-D0F0-4637-B4A4-57B68B6D56A5}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72-458E-9D12-2A9E7C5052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{5F0DA2A3-5C21-4A39-8F39-B578DFA8DB50}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72-458E-9D12-2A9E7C5052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{D31EF753-5533-4018-BC63-089C706C010C}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72-458E-9D12-2A9E7C5052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{78AF06D6-F8A3-40F9-8D11-9AAB7C1CD5A4}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72-458E-9D12-2A9E7C505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9.5</c:v>
                </c:pt>
                <c:pt idx="16">
                  <c:v>9.1</c:v>
                </c:pt>
                <c:pt idx="24">
                  <c:v>9.8000000000000007</c:v>
                </c:pt>
                <c:pt idx="32">
                  <c:v>10.4</c:v>
                </c:pt>
              </c:numCache>
            </c:numRef>
          </c:xVal>
          <c:yVal>
            <c:numRef>
              <c:f>公会計指標分析・財政指標組合せ分析表!$BP$73:$DC$73</c:f>
              <c:numCache>
                <c:formatCode>#,##0.0;"▲ "#,##0.0</c:formatCode>
                <c:ptCount val="40"/>
                <c:pt idx="0">
                  <c:v>109.2</c:v>
                </c:pt>
                <c:pt idx="8">
                  <c:v>129.5</c:v>
                </c:pt>
                <c:pt idx="16">
                  <c:v>113.8</c:v>
                </c:pt>
                <c:pt idx="24">
                  <c:v>98.4</c:v>
                </c:pt>
                <c:pt idx="32">
                  <c:v>97.9</c:v>
                </c:pt>
              </c:numCache>
            </c:numRef>
          </c:yVal>
          <c:smooth val="0"/>
          <c:extLst>
            <c:ext xmlns:c16="http://schemas.microsoft.com/office/drawing/2014/chart" uri="{C3380CC4-5D6E-409C-BE32-E72D297353CC}">
              <c16:uniqueId val="{00000009-8372-458E-9D12-2A9E7C5052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{68381A5B-E329-471A-AB53-27C9DE9EC6BF}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72-458E-9D12-2A9E7C5052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{E948F2FA-F870-4B04-9651-6578B093A2BD}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72-458E-9D12-2A9E7C505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{22068E66-355A-47F5-B9FA-098080432F1F}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72-458E-9D12-2A9E7C505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{8E16454E-DBCC-46A6-B15C-28AEAF277019}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72-458E-9D12-2A9E7C505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{687A1E0B-8E62-446E-805D-377D8F843CFB}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72-458E-9D12-2A9E7C5052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{80649BEF-ADF7-4108-95DB-73445D58DD5B}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72-458E-9D12-2A9E7C5052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{309A7B5E-3EDD-42EF-B32F-2616C87AFB64}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72-458E-9D12-2A9E7C5052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{517F5A94-D884-469D-80E0-FC047F0193A2}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72-458E-9D12-2A9E7C5052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{98FBC8D4-AA1D-4599-9445-87FFA718671B}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72-458E-9D12-2A9E7C505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8372-458E-9D12-2A9E7C5052D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CF77175-CB08-4CD8-A661-09A19148DF1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6FE013C-0DB1-40D1-B46C-978B268A8B8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EAD466-CF25-47EA-9077-F5A3F2545F8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7DC5C4E-CE09-4DB6-8179-D37B2A4BAC2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D9FE20-879C-41C5-9E17-3206F3571F4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66C42E6-D70F-4D70-B660-7F481E1779B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DEDC7FC-2F96-4086-BE1D-7711E5DD778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A52FD82-567B-4466-94C8-0CA29453A89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2138F0-6DB4-40E3-9C59-95C6393D18D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05B697-EE0D-4D81-A90A-1CA91B7412F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D85195-8E9E-4953-8018-1480063E624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2B1A02-CF69-4CE7-93DF-3FCE870BA48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A540BC9-1010-4ABB-AF2E-65B8454A80D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C38650-E1C4-4A28-832B-D010C0D3198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78AA610-0B75-4573-B665-07ED5A51FBC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F123BAA-4E77-48B1-91E2-0869066757B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77E4B5C-B6D6-4E29-8FAF-E32083BB7A13}"/>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787EEA-8A27-4473-963A-BE866E5B85D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43A55F5-9D76-4336-83C2-B7E1CAA1DCCC}"/>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C8BA7A4-69B4-4A13-87A2-21ED54331B0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395573-7BC1-47C7-ADDB-FD42DEC1902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57303A-A1D1-464D-9FB5-60AAEE16826F}"/>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B0F1955-FEC4-4CCA-B800-967356EF6C1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68F837-57BB-4A5C-9828-D65E5E8C36C5}"/>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FCC3D8B-9381-489A-B101-4BB37126915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FD2F1A2-84C8-4FB9-BF1C-80E23C3A0D6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936A83-0AD4-41CC-85AA-6C350EA7848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0A7403-05F2-4B8A-B9C8-1E5F4DB02E9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3EDA0B-47F7-427B-8DC6-2E6EB1238EA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A48274B-C0C5-4332-945E-A8CB5040BCC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84294C9-AB47-4077-B510-FC4E724F8D1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AB8C1C8-B260-4FC0-88EF-2783FB79FF0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6A78134-8A3C-4EEE-8773-6CD7AE33C0A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CF06226-039F-48EC-8C8A-0DAB2EF722C4}"/>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BECDBFB-5502-4B8D-806C-B3F8533ABF2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1D69CAB-FD63-4500-96DE-F435E267683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024EBB-2A5B-4538-A965-03A2529A4CA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38337D-36E3-4208-B46A-6252B384555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93C502-D177-4C3B-B650-CD7439512EF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1AD868-FDB5-49D4-A6AC-F3280AD01AAF}"/>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F19903-9F23-4CA3-923F-9926F73AADA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6A9AA38-9253-431B-9748-893382CA9D3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18B17AD-FB87-47A6-AF0F-BF1CF8AC480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390946F-5A37-4FB0-B215-470CD1C089F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7973540-FAB4-44C7-BBE0-5E42E6E29DC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B4204D-72A8-4C9F-9DF4-E6A1756B31E3}"/>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1E44DCE-60DC-4031-86BB-35C162AB90B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ポイントで前年度から低下している。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4068075-9637-4155-A261-DE64CCFE49EA}"/>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F96AD10-41B6-4AFA-A68D-4DE0FCBC084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97E5918-83BE-49F5-AF93-EA762151B4E1}"/>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1163C5B-C060-4AEA-95C8-4E8BF16332AB}"/>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4AB6E51-65CA-4B94-9045-A2CE300A8858}"/>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CD48FFA-D53D-4D78-936B-0D67D614DD56}"/>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A7E79BC-CF37-4183-9145-F0A3583B76C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5BE0E0C-F06F-4EA5-8102-18533BBEAE1F}"/>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510D314-2283-43AB-856A-DF1967E150BA}"/>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98CAECB-44C9-43A0-A863-F1BF1C6F7DC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4EDB023-2742-4C5C-A406-E97F9D7410CE}"/>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7FA2F48-65BE-4861-8146-CA88B93CDC24}"/>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4BAE016-B867-41B8-8D0D-410D5AA500E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C9A8980-BE58-47E2-91FB-7A3D49FF858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FA8EE3A-B5DB-4A83-8A0B-ECEEAA42F0A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D020E00F-4327-4C83-B42D-C2397ED1A0D4}"/>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39978B7D-29BB-468C-A2F3-6DC4C36C625D}"/>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74CAD712-0A72-4B82-A71D-FC6257213769}"/>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2FE2FFE1-62A0-44CD-A5BC-08DB7392EEB2}"/>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ECFCE06E-A1A6-48EE-9596-6C144D9DC402}"/>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93337B34-37B8-4F60-85E0-894AF94C7348}"/>
            </a:ext>
          </a:extLst>
        </xdr:cNvPr>
        <xdr:cNvCxnSpPr/>
      </xdr:nvCxnSpPr>
      <xdr:spPr>
        <a:xfrm>
          <a:off x="3752850" y="704617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863641E6-D2A8-4A6B-8BA7-F53C9A6ED24B}"/>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12DB1C9A-1C15-4D96-BD7C-E2D044BC81E4}"/>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A9C48126-C5DC-41C4-A836-45D98DEC306A}"/>
            </a:ext>
          </a:extLst>
        </xdr:cNvPr>
        <xdr:cNvCxnSpPr/>
      </xdr:nvCxnSpPr>
      <xdr:spPr>
        <a:xfrm>
          <a:off x="2940050" y="7009765"/>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54173B51-3B1D-47E6-9683-7CA69D75379D}"/>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67C8002A-B86B-4AE4-A6FD-70419E882346}"/>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135FD7B5-3083-4D9E-BC2F-688DE5AE569C}"/>
            </a:ext>
          </a:extLst>
        </xdr:cNvPr>
        <xdr:cNvCxnSpPr/>
      </xdr:nvCxnSpPr>
      <xdr:spPr>
        <a:xfrm>
          <a:off x="2127250" y="70097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25C47B10-E9F9-48E8-B7DE-9F3CBF881F34}"/>
            </a:ext>
          </a:extLst>
        </xdr:cNvPr>
        <xdr:cNvSpPr/>
      </xdr:nvSpPr>
      <xdr:spPr>
        <a:xfrm>
          <a:off x="28892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1E57893A-49BC-40AF-97D7-216AAB400D4C}"/>
            </a:ext>
          </a:extLst>
        </xdr:cNvPr>
        <xdr:cNvSpPr txBox="1"/>
      </xdr:nvSpPr>
      <xdr:spPr>
        <a:xfrm>
          <a:off x="25971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E2F6432-6633-4810-AB16-CF3A5AF79A55}"/>
            </a:ext>
          </a:extLst>
        </xdr:cNvPr>
        <xdr:cNvCxnSpPr/>
      </xdr:nvCxnSpPr>
      <xdr:spPr>
        <a:xfrm>
          <a:off x="1333500" y="70097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94425C40-6B6A-48C9-BDC3-F9CC061B8FAD}"/>
            </a:ext>
          </a:extLst>
        </xdr:cNvPr>
        <xdr:cNvSpPr/>
      </xdr:nvSpPr>
      <xdr:spPr>
        <a:xfrm>
          <a:off x="2095500" y="7176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7C3994E2-2C80-4120-9E57-7187038EC574}"/>
            </a:ext>
          </a:extLst>
        </xdr:cNvPr>
        <xdr:cNvSpPr txBox="1"/>
      </xdr:nvSpPr>
      <xdr:spPr>
        <a:xfrm>
          <a:off x="17843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4B4B96B9-D461-4510-9610-0D489C8D4236}"/>
            </a:ext>
          </a:extLst>
        </xdr:cNvPr>
        <xdr:cNvSpPr/>
      </xdr:nvSpPr>
      <xdr:spPr>
        <a:xfrm>
          <a:off x="12827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7D1E4C-9884-4CAB-AAB6-9DBA3A6B1076}"/>
            </a:ext>
          </a:extLst>
        </xdr:cNvPr>
        <xdr:cNvSpPr txBox="1"/>
      </xdr:nvSpPr>
      <xdr:spPr>
        <a:xfrm>
          <a:off x="9715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0D4DE4C-5203-4545-8FC5-070A21664EB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16AF600-AFD8-414D-BEBE-0D92BE3C957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EEE498B-B4D9-4CF1-99FF-ADE6E36D8D7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497743-6E45-487D-A2F7-83093A96B3A9}"/>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3377683-5412-483F-B787-5D13EE60C07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1463E60A-8408-4FEE-B09C-B85C00F087CC}"/>
            </a:ext>
          </a:extLst>
        </xdr:cNvPr>
        <xdr:cNvSpPr/>
      </xdr:nvSpPr>
      <xdr:spPr>
        <a:xfrm>
          <a:off x="4464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D84A78F9-A7D1-4F96-90BC-F8FB07D57E67}"/>
            </a:ext>
          </a:extLst>
        </xdr:cNvPr>
        <xdr:cNvSpPr txBox="1"/>
      </xdr:nvSpPr>
      <xdr:spPr>
        <a:xfrm>
          <a:off x="458470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A12E5523-0146-405A-90BA-2C2B910622BB}"/>
            </a:ext>
          </a:extLst>
        </xdr:cNvPr>
        <xdr:cNvSpPr/>
      </xdr:nvSpPr>
      <xdr:spPr>
        <a:xfrm>
          <a:off x="3702050" y="699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BE8F0BE7-BD44-4409-93AE-F3F97F8E8E97}"/>
            </a:ext>
          </a:extLst>
        </xdr:cNvPr>
        <xdr:cNvSpPr txBox="1"/>
      </xdr:nvSpPr>
      <xdr:spPr>
        <a:xfrm>
          <a:off x="3409950" y="70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6F5EB3B5-448A-41B1-A2F1-3AE41232E3B0}"/>
            </a:ext>
          </a:extLst>
        </xdr:cNvPr>
        <xdr:cNvSpPr/>
      </xdr:nvSpPr>
      <xdr:spPr>
        <a:xfrm>
          <a:off x="2889250" y="695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BEDA205D-D133-4C51-921E-4AD05C8DA8AD}"/>
            </a:ext>
          </a:extLst>
        </xdr:cNvPr>
        <xdr:cNvSpPr txBox="1"/>
      </xdr:nvSpPr>
      <xdr:spPr>
        <a:xfrm>
          <a:off x="25971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EF712B92-EB71-4F76-B903-EE2C628CF674}"/>
            </a:ext>
          </a:extLst>
        </xdr:cNvPr>
        <xdr:cNvSpPr/>
      </xdr:nvSpPr>
      <xdr:spPr>
        <a:xfrm>
          <a:off x="2095500" y="69589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B8416E0B-093E-4C0A-9F58-0CF433AD6952}"/>
            </a:ext>
          </a:extLst>
        </xdr:cNvPr>
        <xdr:cNvSpPr txBox="1"/>
      </xdr:nvSpPr>
      <xdr:spPr>
        <a:xfrm>
          <a:off x="1784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51C04430-6E4F-4E38-BAEA-D81F87BFC53E}"/>
            </a:ext>
          </a:extLst>
        </xdr:cNvPr>
        <xdr:cNvSpPr/>
      </xdr:nvSpPr>
      <xdr:spPr>
        <a:xfrm>
          <a:off x="1282700" y="69589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97519B78-53E0-4E17-A8C4-C39284AD760A}"/>
            </a:ext>
          </a:extLst>
        </xdr:cNvPr>
        <xdr:cNvSpPr txBox="1"/>
      </xdr:nvSpPr>
      <xdr:spPr>
        <a:xfrm>
          <a:off x="971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728EAAC-D96F-44D7-9393-8DE0793BE1E7}"/>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649FFEC-9940-4E7B-8183-F1BECF234FD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915A278-B138-4692-94CB-9A3EE808857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6244C73-6240-456A-925A-69533F84F1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25F09C6-E78B-4B0B-9791-AD2D7B2AD41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2752B66-8635-4D4E-A4FD-83BE8EC4C0D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FA89D5-AA4D-4165-8154-AEF09E5FAEE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78EF7CA-F959-4957-93AC-8BDFD9A2904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62DE98D-88DA-4745-98E0-3CA2418C05B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1C4351D-3E92-4A9E-B3D9-359E5290D24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4EC437F-BED2-4994-81EE-90BAD3A6A20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F8FCB59-37FB-4881-B886-67B2DA9293C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5DFAA0C-C422-487F-91E0-56DD4A510C0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歳入面において、市税は増となったものの、臨時財政対策債が前年度比</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％の大幅減となったことにより、前年度から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B8D1568-7C33-4C4F-ABE4-F619F8580CE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06B858E-CAB9-449C-B912-82844BA5635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4A8428B-175B-4499-BF16-48EC090E2A7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01841BA-7645-435D-BC07-B864A9B9874F}"/>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623F343-1754-4EB1-BDFA-3AB24A30898D}"/>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F4652FD-5CFE-4B77-8B39-4CF1F98E5F0B}"/>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FEF1424-ABC3-40BA-8CA7-7C8E1EBB910E}"/>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45844EC-1CCD-4C5F-884A-5BFD469B30D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1F46D72C-CA3D-4C76-8021-20BE147AB84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DDA4AEF-80BF-4DA7-A8AB-E1CC62653C7A}"/>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6FBB7D7-2AAF-4F86-BFA6-29C3C59C7AF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26C2729-AF0D-465D-BB53-90441EE647DD}"/>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D6B7C49-05E3-46BA-9A37-1762AEDA3B5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F8C69C7-6B0F-4D5A-BD1D-E50D1FB1742E}"/>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80647D1-F070-470C-9A82-6B48A48F842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312928D-619D-4554-A5AD-E97045D4E3A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85780FEE-B9FF-4DE8-880A-8184EC474A0D}"/>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F2882AC-30EA-4ABD-B3EE-6A8598A3555C}"/>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B9C9C0F8-3CAA-479D-808F-6F00234337A1}"/>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A5B701F-C86C-40EF-B5BB-CA7FF5C96B6A}"/>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7E9FE88C-4325-4074-A862-7AB450C7C53E}"/>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E624129E-17F8-4D68-9918-4145CF90EF91}"/>
            </a:ext>
          </a:extLst>
        </xdr:cNvPr>
        <xdr:cNvCxnSpPr/>
      </xdr:nvCxnSpPr>
      <xdr:spPr>
        <a:xfrm>
          <a:off x="3752850" y="10361507"/>
          <a:ext cx="762000" cy="2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77857FCF-6847-4281-881A-1DB9A70278AF}"/>
            </a:ext>
          </a:extLst>
        </xdr:cNvPr>
        <xdr:cNvSpPr txBox="1"/>
      </xdr:nvSpPr>
      <xdr:spPr>
        <a:xfrm>
          <a:off x="4584700" y="1052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4025FED5-BCBA-4F25-8B1A-AA6C989637BD}"/>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103717</xdr:rowOff>
    </xdr:to>
    <xdr:cxnSp macro="">
      <xdr:nvCxnSpPr>
        <xdr:cNvPr id="135" name="直線コネクタ 134">
          <a:extLst>
            <a:ext uri="{FF2B5EF4-FFF2-40B4-BE49-F238E27FC236}">
              <a16:creationId xmlns:a16="http://schemas.microsoft.com/office/drawing/2014/main" id="{52282F23-6B5A-4BD3-BBF5-9541BD716ED4}"/>
            </a:ext>
          </a:extLst>
        </xdr:cNvPr>
        <xdr:cNvCxnSpPr/>
      </xdr:nvCxnSpPr>
      <xdr:spPr>
        <a:xfrm flipV="1">
          <a:off x="2940050" y="10361507"/>
          <a:ext cx="812800" cy="4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7D7012A6-D6B7-4541-A80F-4835C33E234B}"/>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30DC409E-AD92-4E71-A616-A1B2D5C55FB2}"/>
            </a:ext>
          </a:extLst>
        </xdr:cNvPr>
        <xdr:cNvSpPr txBox="1"/>
      </xdr:nvSpPr>
      <xdr:spPr>
        <a:xfrm>
          <a:off x="3409950" y="100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103717</xdr:rowOff>
    </xdr:to>
    <xdr:cxnSp macro="">
      <xdr:nvCxnSpPr>
        <xdr:cNvPr id="138" name="直線コネクタ 137">
          <a:extLst>
            <a:ext uri="{FF2B5EF4-FFF2-40B4-BE49-F238E27FC236}">
              <a16:creationId xmlns:a16="http://schemas.microsoft.com/office/drawing/2014/main" id="{C56B568F-4E2F-4057-89A7-D2B49B879E4D}"/>
            </a:ext>
          </a:extLst>
        </xdr:cNvPr>
        <xdr:cNvCxnSpPr/>
      </xdr:nvCxnSpPr>
      <xdr:spPr>
        <a:xfrm>
          <a:off x="2127250" y="1083267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94E00A6A-17F5-4009-B2C2-ED45752EA8AB}"/>
            </a:ext>
          </a:extLst>
        </xdr:cNvPr>
        <xdr:cNvSpPr/>
      </xdr:nvSpPr>
      <xdr:spPr>
        <a:xfrm>
          <a:off x="2889250" y="10705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0" name="テキスト ボックス 139">
          <a:extLst>
            <a:ext uri="{FF2B5EF4-FFF2-40B4-BE49-F238E27FC236}">
              <a16:creationId xmlns:a16="http://schemas.microsoft.com/office/drawing/2014/main" id="{5AFEFF8E-D897-44D9-AE69-14CA2609D7D3}"/>
            </a:ext>
          </a:extLst>
        </xdr:cNvPr>
        <xdr:cNvSpPr txBox="1"/>
      </xdr:nvSpPr>
      <xdr:spPr>
        <a:xfrm>
          <a:off x="2597150" y="1047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1" name="直線コネクタ 140">
          <a:extLst>
            <a:ext uri="{FF2B5EF4-FFF2-40B4-BE49-F238E27FC236}">
              <a16:creationId xmlns:a16="http://schemas.microsoft.com/office/drawing/2014/main" id="{CA99123F-0AC8-4610-A3DD-70E516018849}"/>
            </a:ext>
          </a:extLst>
        </xdr:cNvPr>
        <xdr:cNvCxnSpPr/>
      </xdr:nvCxnSpPr>
      <xdr:spPr>
        <a:xfrm>
          <a:off x="1333500" y="10691707"/>
          <a:ext cx="79375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B78454D3-C2C5-4517-8239-FB38D04A7587}"/>
            </a:ext>
          </a:extLst>
        </xdr:cNvPr>
        <xdr:cNvSpPr/>
      </xdr:nvSpPr>
      <xdr:spPr>
        <a:xfrm>
          <a:off x="20955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3" name="テキスト ボックス 142">
          <a:extLst>
            <a:ext uri="{FF2B5EF4-FFF2-40B4-BE49-F238E27FC236}">
              <a16:creationId xmlns:a16="http://schemas.microsoft.com/office/drawing/2014/main" id="{3F3BAC9B-C085-40B2-8618-085F3ACB726A}"/>
            </a:ext>
          </a:extLst>
        </xdr:cNvPr>
        <xdr:cNvSpPr txBox="1"/>
      </xdr:nvSpPr>
      <xdr:spPr>
        <a:xfrm>
          <a:off x="17843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0F2A0646-01D7-411B-8C79-098AD11EFE0E}"/>
            </a:ext>
          </a:extLst>
        </xdr:cNvPr>
        <xdr:cNvSpPr/>
      </xdr:nvSpPr>
      <xdr:spPr>
        <a:xfrm>
          <a:off x="1282700" y="10741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a:extLst>
            <a:ext uri="{FF2B5EF4-FFF2-40B4-BE49-F238E27FC236}">
              <a16:creationId xmlns:a16="http://schemas.microsoft.com/office/drawing/2014/main" id="{C003E709-9D84-4360-BCE2-42912EE264A6}"/>
            </a:ext>
          </a:extLst>
        </xdr:cNvPr>
        <xdr:cNvSpPr txBox="1"/>
      </xdr:nvSpPr>
      <xdr:spPr>
        <a:xfrm>
          <a:off x="9715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B50D409-A77D-4673-8003-C214C5E1138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8C86A2-4178-4784-B2FE-63576C4B51F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1229B9C-C34E-4BFD-9106-598EEEC2A5B6}"/>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B7EE199-25AC-4F5E-AB41-C9F740D10BE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5D33361-8FD4-4FF6-9E97-D85F715A46A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FB13B6C-DE98-468C-ADB9-DF833E07186F}"/>
            </a:ext>
          </a:extLst>
        </xdr:cNvPr>
        <xdr:cNvSpPr/>
      </xdr:nvSpPr>
      <xdr:spPr>
        <a:xfrm>
          <a:off x="4464050" y="10540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29E9362C-1D9B-4D8D-AE11-FE2104A6E1CA}"/>
            </a:ext>
          </a:extLst>
        </xdr:cNvPr>
        <xdr:cNvSpPr txBox="1"/>
      </xdr:nvSpPr>
      <xdr:spPr>
        <a:xfrm>
          <a:off x="4584700" y="1038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051FE211-BA76-4F1D-86C0-53F2ABE9DF67}"/>
            </a:ext>
          </a:extLst>
        </xdr:cNvPr>
        <xdr:cNvSpPr/>
      </xdr:nvSpPr>
      <xdr:spPr>
        <a:xfrm>
          <a:off x="3702050" y="1031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171044</xdr:rowOff>
    </xdr:from>
    <xdr:ext cx="736600" cy="259045"/>
    <xdr:sp macro="" textlink="">
      <xdr:nvSpPr>
        <xdr:cNvPr id="154" name="テキスト ボックス 153">
          <a:extLst>
            <a:ext uri="{FF2B5EF4-FFF2-40B4-BE49-F238E27FC236}">
              <a16:creationId xmlns:a16="http://schemas.microsoft.com/office/drawing/2014/main" id="{BAF70BA3-6ECE-4813-BDEC-F23087DAD0F4}"/>
            </a:ext>
          </a:extLst>
        </xdr:cNvPr>
        <xdr:cNvSpPr txBox="1"/>
      </xdr:nvSpPr>
      <xdr:spPr>
        <a:xfrm>
          <a:off x="3409950" y="1039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7D09A5EB-6444-4461-BC2D-8E790024536F}"/>
            </a:ext>
          </a:extLst>
        </xdr:cNvPr>
        <xdr:cNvSpPr/>
      </xdr:nvSpPr>
      <xdr:spPr>
        <a:xfrm>
          <a:off x="2889250" y="107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B2304688-EF3D-4ED2-8E54-F137419466E7}"/>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a:extLst>
            <a:ext uri="{FF2B5EF4-FFF2-40B4-BE49-F238E27FC236}">
              <a16:creationId xmlns:a16="http://schemas.microsoft.com/office/drawing/2014/main" id="{B51D5C9C-CCA2-43F2-A8CE-F8FC61811D45}"/>
            </a:ext>
          </a:extLst>
        </xdr:cNvPr>
        <xdr:cNvSpPr/>
      </xdr:nvSpPr>
      <xdr:spPr>
        <a:xfrm>
          <a:off x="20955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58" name="テキスト ボックス 157">
          <a:extLst>
            <a:ext uri="{FF2B5EF4-FFF2-40B4-BE49-F238E27FC236}">
              <a16:creationId xmlns:a16="http://schemas.microsoft.com/office/drawing/2014/main" id="{2CD29238-5F3B-42D8-8128-4F9D0C0AE1A9}"/>
            </a:ext>
          </a:extLst>
        </xdr:cNvPr>
        <xdr:cNvSpPr txBox="1"/>
      </xdr:nvSpPr>
      <xdr:spPr>
        <a:xfrm>
          <a:off x="17843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BB6DC331-64FB-46B0-A8EF-F3D0A8EA7FB2}"/>
            </a:ext>
          </a:extLst>
        </xdr:cNvPr>
        <xdr:cNvSpPr/>
      </xdr:nvSpPr>
      <xdr:spPr>
        <a:xfrm>
          <a:off x="1282700" y="1064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4DB68DC7-FA3B-4ECD-97C8-C774B3189F65}"/>
            </a:ext>
          </a:extLst>
        </xdr:cNvPr>
        <xdr:cNvSpPr txBox="1"/>
      </xdr:nvSpPr>
      <xdr:spPr>
        <a:xfrm>
          <a:off x="971550" y="10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9595340-BE55-4009-9FA0-51C90342832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9F47F6F-AB11-4456-8B76-92E6F1F7C42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C6CA95C-2B47-4512-AF14-DD2F0A6BC69F}"/>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30B2BF1-8560-4E47-ACBE-60C5B98AE07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66E1D5F-2364-45A4-BBDC-B9F2BA8B566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3DAD688-46D4-4F1A-B162-AD1BE5B9284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F718F70-78BC-4B09-8B19-E3017B1134E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36EEBE9-29B3-426D-BE6A-CAC967B17A6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3DDE19E-7BDC-49FE-84FF-03C52DED820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9C9A123-6DE1-4FC2-9F3B-A402B7F3D75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29B5F36-DBF7-4772-BD22-A1D7A384EFC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74560BD-ABA1-472F-9A73-FFB3F17897A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2E0DA34-C8CF-4246-98EA-A2258C6ADC5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人件費は新型コロナウイルスワクチン接種に伴う時間外勤務手当の増等により前年度比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％の増、物件費においては販売促進キャンペーン事業や綾部にエール！事業等の増により前年度比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8E43043-82B0-48D0-8008-8072EB4447F5}"/>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2E96660-3BC5-4986-881B-E5D28F0C708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E35153B-AD2A-4CC8-8432-B8A470ED6C8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9E2EE9F7-172D-4D71-AD47-68FAF5420395}"/>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82473677-3C8D-46F1-9DE6-D7D5C0706289}"/>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861EFF2E-56F5-452C-BC10-E9BD5B354F79}"/>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79F53E97-66B2-4A01-8D85-974483CF7788}"/>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8403B77-D6AE-4927-879B-D069326EAD8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368463CB-B52E-4138-8531-FD40D3E5EE27}"/>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256922B3-540C-4287-BDAE-D76031653FC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3DC5AC65-3FB0-4390-B6FA-FA5910FB08E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FDBED2CF-1A65-4C3B-B576-9237B65CFDC5}"/>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B28233D-E5CA-427B-99C6-A1DFB3688F16}"/>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58028D7-2130-47B3-A79B-49F99E1B95F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D573689-F6A7-4A36-8856-3BA9A52F3DE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4BD7ABD-6532-4EBE-86B4-AAC790A6289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5651F769-4CC4-4034-8546-1586A7FFB6FB}"/>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2FC3E1C9-0E48-407F-AC92-37E4DB2DA288}"/>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2FF42CE6-B024-4D18-91A2-4FFFB94557CA}"/>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32EA830D-0740-4674-B9B3-E13D365D746D}"/>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5214DF2-8F09-41F8-90FF-AB4FA1555954}"/>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20425</xdr:rowOff>
    </xdr:from>
    <xdr:to>
      <xdr:col>23</xdr:col>
      <xdr:colOff>133350</xdr:colOff>
      <xdr:row>85</xdr:row>
      <xdr:rowOff>105363</xdr:rowOff>
    </xdr:to>
    <xdr:cxnSp macro="">
      <xdr:nvCxnSpPr>
        <xdr:cNvPr id="195" name="直線コネクタ 194">
          <a:extLst>
            <a:ext uri="{FF2B5EF4-FFF2-40B4-BE49-F238E27FC236}">
              <a16:creationId xmlns:a16="http://schemas.microsoft.com/office/drawing/2014/main" id="{D28B7FA4-519B-4E4C-AE23-2429C70CCD40}"/>
            </a:ext>
          </a:extLst>
        </xdr:cNvPr>
        <xdr:cNvCxnSpPr/>
      </xdr:nvCxnSpPr>
      <xdr:spPr>
        <a:xfrm>
          <a:off x="3752850" y="14269825"/>
          <a:ext cx="762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A0EA7E42-6E90-42BB-9E3E-BE2654CC2869}"/>
            </a:ext>
          </a:extLst>
        </xdr:cNvPr>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1A772A6A-E747-4AB9-A46C-9618DE265693}"/>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106479</xdr:rowOff>
    </xdr:from>
    <xdr:to>
      <xdr:col>19</xdr:col>
      <xdr:colOff>133350</xdr:colOff>
      <xdr:row>85</xdr:row>
      <xdr:rowOff>20425</xdr:rowOff>
    </xdr:to>
    <xdr:cxnSp macro="">
      <xdr:nvCxnSpPr>
        <xdr:cNvPr id="198" name="直線コネクタ 197">
          <a:extLst>
            <a:ext uri="{FF2B5EF4-FFF2-40B4-BE49-F238E27FC236}">
              <a16:creationId xmlns:a16="http://schemas.microsoft.com/office/drawing/2014/main" id="{CC85B174-FD70-4AC8-B033-870741CAA339}"/>
            </a:ext>
          </a:extLst>
        </xdr:cNvPr>
        <xdr:cNvCxnSpPr/>
      </xdr:nvCxnSpPr>
      <xdr:spPr>
        <a:xfrm>
          <a:off x="2940050" y="14188239"/>
          <a:ext cx="812800" cy="8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F718DA00-3CDC-4C93-9F6A-768FC05100AA}"/>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C709BEE2-7433-42A3-8844-4B8346AA86B6}"/>
            </a:ext>
          </a:extLst>
        </xdr:cNvPr>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143782</xdr:rowOff>
    </xdr:from>
    <xdr:to>
      <xdr:col>15</xdr:col>
      <xdr:colOff>82550</xdr:colOff>
      <xdr:row>84</xdr:row>
      <xdr:rowOff>106479</xdr:rowOff>
    </xdr:to>
    <xdr:cxnSp macro="">
      <xdr:nvCxnSpPr>
        <xdr:cNvPr id="201" name="直線コネクタ 200">
          <a:extLst>
            <a:ext uri="{FF2B5EF4-FFF2-40B4-BE49-F238E27FC236}">
              <a16:creationId xmlns:a16="http://schemas.microsoft.com/office/drawing/2014/main" id="{12362E18-5F4A-4E21-A080-A6F68B9035A2}"/>
            </a:ext>
          </a:extLst>
        </xdr:cNvPr>
        <xdr:cNvCxnSpPr/>
      </xdr:nvCxnSpPr>
      <xdr:spPr>
        <a:xfrm>
          <a:off x="2127250" y="14057902"/>
          <a:ext cx="812800" cy="1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C21B7BC3-CD95-46D6-BCDF-514A8E4F9E0A}"/>
            </a:ext>
          </a:extLst>
        </xdr:cNvPr>
        <xdr:cNvSpPr/>
      </xdr:nvSpPr>
      <xdr:spPr>
        <a:xfrm>
          <a:off x="2889250" y="14194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27424</xdr:rowOff>
    </xdr:from>
    <xdr:ext cx="762000" cy="259045"/>
    <xdr:sp macro="" textlink="">
      <xdr:nvSpPr>
        <xdr:cNvPr id="203" name="テキスト ボックス 202">
          <a:extLst>
            <a:ext uri="{FF2B5EF4-FFF2-40B4-BE49-F238E27FC236}">
              <a16:creationId xmlns:a16="http://schemas.microsoft.com/office/drawing/2014/main" id="{35EA9099-3F71-4209-88AB-E2476F82DA0E}"/>
            </a:ext>
          </a:extLst>
        </xdr:cNvPr>
        <xdr:cNvSpPr txBox="1"/>
      </xdr:nvSpPr>
      <xdr:spPr>
        <a:xfrm>
          <a:off x="2597150" y="142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143782</xdr:rowOff>
    </xdr:from>
    <xdr:to>
      <xdr:col>11</xdr:col>
      <xdr:colOff>31750</xdr:colOff>
      <xdr:row>83</xdr:row>
      <xdr:rowOff>146638</xdr:rowOff>
    </xdr:to>
    <xdr:cxnSp macro="">
      <xdr:nvCxnSpPr>
        <xdr:cNvPr id="204" name="直線コネクタ 203">
          <a:extLst>
            <a:ext uri="{FF2B5EF4-FFF2-40B4-BE49-F238E27FC236}">
              <a16:creationId xmlns:a16="http://schemas.microsoft.com/office/drawing/2014/main" id="{82933220-AC21-42E1-90E5-A13AE2D8D2EB}"/>
            </a:ext>
          </a:extLst>
        </xdr:cNvPr>
        <xdr:cNvCxnSpPr/>
      </xdr:nvCxnSpPr>
      <xdr:spPr>
        <a:xfrm flipV="1">
          <a:off x="1333500" y="14057902"/>
          <a:ext cx="79375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061A79CA-D2E0-470B-AFD1-80136EAD3BC7}"/>
            </a:ext>
          </a:extLst>
        </xdr:cNvPr>
        <xdr:cNvSpPr/>
      </xdr:nvSpPr>
      <xdr:spPr>
        <a:xfrm>
          <a:off x="2095500" y="140668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67679</xdr:rowOff>
    </xdr:from>
    <xdr:ext cx="762000" cy="259045"/>
    <xdr:sp macro="" textlink="">
      <xdr:nvSpPr>
        <xdr:cNvPr id="206" name="テキスト ボックス 205">
          <a:extLst>
            <a:ext uri="{FF2B5EF4-FFF2-40B4-BE49-F238E27FC236}">
              <a16:creationId xmlns:a16="http://schemas.microsoft.com/office/drawing/2014/main" id="{8F6D183C-357D-4876-B6F6-D28C3A95AD3C}"/>
            </a:ext>
          </a:extLst>
        </xdr:cNvPr>
        <xdr:cNvSpPr txBox="1"/>
      </xdr:nvSpPr>
      <xdr:spPr>
        <a:xfrm>
          <a:off x="1784350" y="141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44C137D8-31FB-4A1F-9914-1C0B5E433C03}"/>
            </a:ext>
          </a:extLst>
        </xdr:cNvPr>
        <xdr:cNvSpPr/>
      </xdr:nvSpPr>
      <xdr:spPr>
        <a:xfrm>
          <a:off x="1282700" y="14016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16837</xdr:rowOff>
    </xdr:from>
    <xdr:ext cx="762000" cy="259045"/>
    <xdr:sp macro="" textlink="">
      <xdr:nvSpPr>
        <xdr:cNvPr id="208" name="テキスト ボックス 207">
          <a:extLst>
            <a:ext uri="{FF2B5EF4-FFF2-40B4-BE49-F238E27FC236}">
              <a16:creationId xmlns:a16="http://schemas.microsoft.com/office/drawing/2014/main" id="{F9873743-DCCD-4BD5-8A21-1E1B1EBC03C3}"/>
            </a:ext>
          </a:extLst>
        </xdr:cNvPr>
        <xdr:cNvSpPr txBox="1"/>
      </xdr:nvSpPr>
      <xdr:spPr>
        <a:xfrm>
          <a:off x="971550" y="1409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F80DAF8-37BE-4B8D-8B51-5F6E1980D76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429FABD-AB70-4E40-A210-56C164DB071F}"/>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DE4BD74-B4C3-4AAA-8FE3-CBFF2C36DAF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5925577-985F-4A45-B705-A3F5704D365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3CFD3F6-7083-416B-BF40-DC35A1C3C826}"/>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54563</xdr:rowOff>
    </xdr:from>
    <xdr:to>
      <xdr:col>23</xdr:col>
      <xdr:colOff>184150</xdr:colOff>
      <xdr:row>85</xdr:row>
      <xdr:rowOff>156163</xdr:rowOff>
    </xdr:to>
    <xdr:sp macro="" textlink="">
      <xdr:nvSpPr>
        <xdr:cNvPr id="214" name="楕円 213">
          <a:extLst>
            <a:ext uri="{FF2B5EF4-FFF2-40B4-BE49-F238E27FC236}">
              <a16:creationId xmlns:a16="http://schemas.microsoft.com/office/drawing/2014/main" id="{CD673703-6343-449B-9E65-C3080DBF1380}"/>
            </a:ext>
          </a:extLst>
        </xdr:cNvPr>
        <xdr:cNvSpPr/>
      </xdr:nvSpPr>
      <xdr:spPr>
        <a:xfrm>
          <a:off x="4464050" y="14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26640</xdr:rowOff>
    </xdr:from>
    <xdr:ext cx="762000" cy="259045"/>
    <xdr:sp macro="" textlink="">
      <xdr:nvSpPr>
        <xdr:cNvPr id="215" name="人件費・物件費等の状況該当値テキスト">
          <a:extLst>
            <a:ext uri="{FF2B5EF4-FFF2-40B4-BE49-F238E27FC236}">
              <a16:creationId xmlns:a16="http://schemas.microsoft.com/office/drawing/2014/main" id="{5741EC49-80EE-4C2B-A75F-BE65C4798279}"/>
            </a:ext>
          </a:extLst>
        </xdr:cNvPr>
        <xdr:cNvSpPr txBox="1"/>
      </xdr:nvSpPr>
      <xdr:spPr>
        <a:xfrm>
          <a:off x="4584700" y="142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141075</xdr:rowOff>
    </xdr:from>
    <xdr:to>
      <xdr:col>19</xdr:col>
      <xdr:colOff>184150</xdr:colOff>
      <xdr:row>85</xdr:row>
      <xdr:rowOff>71225</xdr:rowOff>
    </xdr:to>
    <xdr:sp macro="" textlink="">
      <xdr:nvSpPr>
        <xdr:cNvPr id="216" name="楕円 215">
          <a:extLst>
            <a:ext uri="{FF2B5EF4-FFF2-40B4-BE49-F238E27FC236}">
              <a16:creationId xmlns:a16="http://schemas.microsoft.com/office/drawing/2014/main" id="{E2E0C71B-7C2B-4717-9287-FF1049DA8A88}"/>
            </a:ext>
          </a:extLst>
        </xdr:cNvPr>
        <xdr:cNvSpPr/>
      </xdr:nvSpPr>
      <xdr:spPr>
        <a:xfrm>
          <a:off x="3702050" y="1422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56002</xdr:rowOff>
    </xdr:from>
    <xdr:ext cx="736600" cy="259045"/>
    <xdr:sp macro="" textlink="">
      <xdr:nvSpPr>
        <xdr:cNvPr id="217" name="テキスト ボックス 216">
          <a:extLst>
            <a:ext uri="{FF2B5EF4-FFF2-40B4-BE49-F238E27FC236}">
              <a16:creationId xmlns:a16="http://schemas.microsoft.com/office/drawing/2014/main" id="{7998C598-76C6-4CFA-BFF0-85283A1E4068}"/>
            </a:ext>
          </a:extLst>
        </xdr:cNvPr>
        <xdr:cNvSpPr txBox="1"/>
      </xdr:nvSpPr>
      <xdr:spPr>
        <a:xfrm>
          <a:off x="3409950" y="1430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55679</xdr:rowOff>
    </xdr:from>
    <xdr:to>
      <xdr:col>15</xdr:col>
      <xdr:colOff>133350</xdr:colOff>
      <xdr:row>84</xdr:row>
      <xdr:rowOff>157279</xdr:rowOff>
    </xdr:to>
    <xdr:sp macro="" textlink="">
      <xdr:nvSpPr>
        <xdr:cNvPr id="218" name="楕円 217">
          <a:extLst>
            <a:ext uri="{FF2B5EF4-FFF2-40B4-BE49-F238E27FC236}">
              <a16:creationId xmlns:a16="http://schemas.microsoft.com/office/drawing/2014/main" id="{D5D082E9-1183-47D5-A3FD-2940AFB767F2}"/>
            </a:ext>
          </a:extLst>
        </xdr:cNvPr>
        <xdr:cNvSpPr/>
      </xdr:nvSpPr>
      <xdr:spPr>
        <a:xfrm>
          <a:off x="2889250" y="141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167456</xdr:rowOff>
    </xdr:from>
    <xdr:ext cx="762000" cy="259045"/>
    <xdr:sp macro="" textlink="">
      <xdr:nvSpPr>
        <xdr:cNvPr id="219" name="テキスト ボックス 218">
          <a:extLst>
            <a:ext uri="{FF2B5EF4-FFF2-40B4-BE49-F238E27FC236}">
              <a16:creationId xmlns:a16="http://schemas.microsoft.com/office/drawing/2014/main" id="{0716D546-5144-4F27-AC02-4D457DA25FD4}"/>
            </a:ext>
          </a:extLst>
        </xdr:cNvPr>
        <xdr:cNvSpPr txBox="1"/>
      </xdr:nvSpPr>
      <xdr:spPr>
        <a:xfrm>
          <a:off x="2597150" y="1391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92982</xdr:rowOff>
    </xdr:from>
    <xdr:to>
      <xdr:col>11</xdr:col>
      <xdr:colOff>82550</xdr:colOff>
      <xdr:row>84</xdr:row>
      <xdr:rowOff>23132</xdr:rowOff>
    </xdr:to>
    <xdr:sp macro="" textlink="">
      <xdr:nvSpPr>
        <xdr:cNvPr id="220" name="楕円 219">
          <a:extLst>
            <a:ext uri="{FF2B5EF4-FFF2-40B4-BE49-F238E27FC236}">
              <a16:creationId xmlns:a16="http://schemas.microsoft.com/office/drawing/2014/main" id="{DD8EDDA1-A936-44F3-A181-93181EC1228C}"/>
            </a:ext>
          </a:extLst>
        </xdr:cNvPr>
        <xdr:cNvSpPr/>
      </xdr:nvSpPr>
      <xdr:spPr>
        <a:xfrm>
          <a:off x="2095500" y="14007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33309</xdr:rowOff>
    </xdr:from>
    <xdr:ext cx="762000" cy="259045"/>
    <xdr:sp macro="" textlink="">
      <xdr:nvSpPr>
        <xdr:cNvPr id="221" name="テキスト ボックス 220">
          <a:extLst>
            <a:ext uri="{FF2B5EF4-FFF2-40B4-BE49-F238E27FC236}">
              <a16:creationId xmlns:a16="http://schemas.microsoft.com/office/drawing/2014/main" id="{7B1DB1EA-9EFD-4C3C-B001-ADFFA6F3FC4A}"/>
            </a:ext>
          </a:extLst>
        </xdr:cNvPr>
        <xdr:cNvSpPr txBox="1"/>
      </xdr:nvSpPr>
      <xdr:spPr>
        <a:xfrm>
          <a:off x="1784350" y="137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95838</xdr:rowOff>
    </xdr:from>
    <xdr:to>
      <xdr:col>7</xdr:col>
      <xdr:colOff>31750</xdr:colOff>
      <xdr:row>84</xdr:row>
      <xdr:rowOff>25988</xdr:rowOff>
    </xdr:to>
    <xdr:sp macro="" textlink="">
      <xdr:nvSpPr>
        <xdr:cNvPr id="222" name="楕円 221">
          <a:extLst>
            <a:ext uri="{FF2B5EF4-FFF2-40B4-BE49-F238E27FC236}">
              <a16:creationId xmlns:a16="http://schemas.microsoft.com/office/drawing/2014/main" id="{5741B844-0998-4A64-AD84-B3185EDC9D9F}"/>
            </a:ext>
          </a:extLst>
        </xdr:cNvPr>
        <xdr:cNvSpPr/>
      </xdr:nvSpPr>
      <xdr:spPr>
        <a:xfrm>
          <a:off x="1282700" y="140099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36165</xdr:rowOff>
    </xdr:from>
    <xdr:ext cx="762000" cy="259045"/>
    <xdr:sp macro="" textlink="">
      <xdr:nvSpPr>
        <xdr:cNvPr id="223" name="テキスト ボックス 222">
          <a:extLst>
            <a:ext uri="{FF2B5EF4-FFF2-40B4-BE49-F238E27FC236}">
              <a16:creationId xmlns:a16="http://schemas.microsoft.com/office/drawing/2014/main" id="{EA035B43-A17C-4252-8218-B524034E230A}"/>
            </a:ext>
          </a:extLst>
        </xdr:cNvPr>
        <xdr:cNvSpPr txBox="1"/>
      </xdr:nvSpPr>
      <xdr:spPr>
        <a:xfrm>
          <a:off x="971550" y="1378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2AF5953-824B-4D5B-8E78-BA4FF3E481B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48EE8601-B5A7-406B-B23F-B0E0E6DDF03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C7149BC-4F7C-4D6A-BAB0-822F16B51B9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65D6D38-FF3D-409E-9404-4B04E08DFB5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7E48C50-FA43-4C15-BB1D-155A502D102D}"/>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C38F8C0C-D29C-42CF-B931-F999F6EC5E0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F0D3562-5082-4E36-84EE-F23BF9096304}"/>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CBBB5E0-9822-4C46-BA2E-1D91AC37CF1B}"/>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DD86DB3-437F-4496-A164-077F1498CD2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421FB43-FE93-4BDE-8CCA-7D74BF9204CF}"/>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168D424F-F2F1-4CE5-AEBB-0651768C4ED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51882E5F-E6D9-4891-895B-F5B18D5B073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9E4847F-2F7D-4CC4-AE99-E24B68F64C6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D177D7FF-166D-48DF-BBF6-BD6BB821715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D20B189-10E4-4618-AC60-31D8820450C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3A736D2D-F679-49D8-AE2E-CB4A33ADE918}"/>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662B1B95-61FB-4BA0-927E-D1B0F2FBCA9C}"/>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2891CCE7-8544-456B-8322-27BF8389D1DC}"/>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809E82C3-E36B-4489-8BF2-B02733B148D2}"/>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35FC88F0-4429-4A39-8405-A2531CD38BB1}"/>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D81E95A4-1702-4B47-AC52-839A1CED09EA}"/>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1F78AEC-BEAB-4226-8A72-EAEBB45A3AF3}"/>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13D7CAB0-3AE4-404C-A57F-F82F5DE42455}"/>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7F11C3D8-3430-4B48-9CD7-A4626E91C15F}"/>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B72692CB-F049-4372-AFC3-3585CC50CC22}"/>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5073D8CE-A031-4D4B-B63C-5C89B413C666}"/>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4B33D921-E73B-4833-9663-82B3F9F633D9}"/>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E9CE4218-18B6-4FAE-8C79-0FFA2A0E7EAE}"/>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9177D4B-084A-4751-8C10-A3311280D30B}"/>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7477F57-3C1A-45E3-8DAA-42D67A73CD7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A00021E-7CD2-471C-94E8-E59D401FF508}"/>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4DA933E-2C41-4342-B60F-1CFC2CE291B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1508415E-C7F1-43AC-A370-B927084CA09A}"/>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623E8333-7101-4CDA-880B-B04FF1579ED5}"/>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C03C1CC3-5CF4-4770-8302-717347760D69}"/>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501E7262-6701-47A7-BAF0-67E95E3AE472}"/>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E474FF34-9991-44A7-8322-69DB65854925}"/>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157956</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62983243-46C0-4A18-A3C3-7AAD7E42EE7B}"/>
            </a:ext>
          </a:extLst>
        </xdr:cNvPr>
        <xdr:cNvCxnSpPr/>
      </xdr:nvCxnSpPr>
      <xdr:spPr>
        <a:xfrm flipV="1">
          <a:off x="14712950" y="14239716"/>
          <a:ext cx="762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FABDCEE6-9A1F-4F53-B564-FD65FAA4604F}"/>
            </a:ext>
          </a:extLst>
        </xdr:cNvPr>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3D11E7EA-B1D7-4D7B-BC32-BDB7AE31251F}"/>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23A981F9-E667-4D58-8F19-33518D6D6928}"/>
            </a:ext>
          </a:extLst>
        </xdr:cNvPr>
        <xdr:cNvCxnSpPr/>
      </xdr:nvCxnSpPr>
      <xdr:spPr>
        <a:xfrm>
          <a:off x="13903960" y="14250988"/>
          <a:ext cx="80899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39F6EA3-1BF8-4B95-915A-13784BF1D257}"/>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B613F3D8-F063-489B-87E8-F73D046F6D1F}"/>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30DB442B-74D6-43FB-A8AC-1BA4CE413802}"/>
            </a:ext>
          </a:extLst>
        </xdr:cNvPr>
        <xdr:cNvCxnSpPr/>
      </xdr:nvCxnSpPr>
      <xdr:spPr>
        <a:xfrm flipV="1">
          <a:off x="13106400" y="14250988"/>
          <a:ext cx="79756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CCC14500-9A35-4059-9DA7-A24E86E629BA}"/>
            </a:ext>
          </a:extLst>
        </xdr:cNvPr>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FC0AB3C7-08C5-4B50-BC24-709F98C4C4D6}"/>
            </a:ext>
          </a:extLst>
        </xdr:cNvPr>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157956</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1BF1BC3B-998F-47AE-8650-4516B598CC36}"/>
            </a:ext>
          </a:extLst>
        </xdr:cNvPr>
        <xdr:cNvCxnSpPr/>
      </xdr:nvCxnSpPr>
      <xdr:spPr>
        <a:xfrm>
          <a:off x="12293600" y="14239716"/>
          <a:ext cx="8128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7E945A42-C9BC-47DA-8892-4E1EDE75EF7F}"/>
            </a:ext>
          </a:extLst>
        </xdr:cNvPr>
        <xdr:cNvSpPr/>
      </xdr:nvSpPr>
      <xdr:spPr>
        <a:xfrm>
          <a:off x="13055600" y="141738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2" name="テキスト ボックス 271">
          <a:extLst>
            <a:ext uri="{FF2B5EF4-FFF2-40B4-BE49-F238E27FC236}">
              <a16:creationId xmlns:a16="http://schemas.microsoft.com/office/drawing/2014/main" id="{274F2C75-C797-4E7F-813F-52987FAC2679}"/>
            </a:ext>
          </a:extLst>
        </xdr:cNvPr>
        <xdr:cNvSpPr txBox="1"/>
      </xdr:nvSpPr>
      <xdr:spPr>
        <a:xfrm>
          <a:off x="127635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B2821221-1908-423D-812D-274F830FC6C2}"/>
            </a:ext>
          </a:extLst>
        </xdr:cNvPr>
        <xdr:cNvSpPr/>
      </xdr:nvSpPr>
      <xdr:spPr>
        <a:xfrm>
          <a:off x="12242800" y="14188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5A700AA6-1ACA-42BD-915A-5BC0FAF712EE}"/>
            </a:ext>
          </a:extLst>
        </xdr:cNvPr>
        <xdr:cNvSpPr txBox="1"/>
      </xdr:nvSpPr>
      <xdr:spPr>
        <a:xfrm>
          <a:off x="119507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7188334-5B11-4B8C-993D-ACC0C38259F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B485C48-CFDC-4367-90F4-9BD90FBB6C7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AE40B5A-EAE6-4328-8A30-A9E5B684070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2AA5669-08BE-40F4-9EB4-0163961A7C7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4F08360-26ED-45B4-ABBE-E1E1AA46E862}"/>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107156</xdr:rowOff>
    </xdr:from>
    <xdr:to>
      <xdr:col>81</xdr:col>
      <xdr:colOff>95250</xdr:colOff>
      <xdr:row>85</xdr:row>
      <xdr:rowOff>37306</xdr:rowOff>
    </xdr:to>
    <xdr:sp macro="" textlink="">
      <xdr:nvSpPr>
        <xdr:cNvPr id="280" name="楕円 279">
          <a:extLst>
            <a:ext uri="{FF2B5EF4-FFF2-40B4-BE49-F238E27FC236}">
              <a16:creationId xmlns:a16="http://schemas.microsoft.com/office/drawing/2014/main" id="{04DFCB34-3CF4-47D3-AD6C-D9662181CF1A}"/>
            </a:ext>
          </a:extLst>
        </xdr:cNvPr>
        <xdr:cNvSpPr/>
      </xdr:nvSpPr>
      <xdr:spPr>
        <a:xfrm>
          <a:off x="15427960" y="14188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79233</xdr:rowOff>
    </xdr:from>
    <xdr:ext cx="762000" cy="259045"/>
    <xdr:sp macro="" textlink="">
      <xdr:nvSpPr>
        <xdr:cNvPr id="281" name="給与水準   （国との比較）該当値テキスト">
          <a:extLst>
            <a:ext uri="{FF2B5EF4-FFF2-40B4-BE49-F238E27FC236}">
              <a16:creationId xmlns:a16="http://schemas.microsoft.com/office/drawing/2014/main" id="{8F51F16E-2AF5-4A99-A373-01642E21E2F3}"/>
            </a:ext>
          </a:extLst>
        </xdr:cNvPr>
        <xdr:cNvSpPr txBox="1"/>
      </xdr:nvSpPr>
      <xdr:spPr>
        <a:xfrm>
          <a:off x="15563850" y="141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CCFA7734-56E0-44CA-9E2B-8ACB9F431168}"/>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a:extLst>
            <a:ext uri="{FF2B5EF4-FFF2-40B4-BE49-F238E27FC236}">
              <a16:creationId xmlns:a16="http://schemas.microsoft.com/office/drawing/2014/main" id="{3593CED5-9341-4444-ADBB-7C7F0602E578}"/>
            </a:ext>
          </a:extLst>
        </xdr:cNvPr>
        <xdr:cNvSpPr txBox="1"/>
      </xdr:nvSpPr>
      <xdr:spPr>
        <a:xfrm>
          <a:off x="14370050" y="1431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4" name="楕円 283">
          <a:extLst>
            <a:ext uri="{FF2B5EF4-FFF2-40B4-BE49-F238E27FC236}">
              <a16:creationId xmlns:a16="http://schemas.microsoft.com/office/drawing/2014/main" id="{4B9D36FE-3D03-4AE3-8A9F-B1099080598C}"/>
            </a:ext>
          </a:extLst>
        </xdr:cNvPr>
        <xdr:cNvSpPr/>
      </xdr:nvSpPr>
      <xdr:spPr>
        <a:xfrm>
          <a:off x="13868400" y="142039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5" name="テキスト ボックス 284">
          <a:extLst>
            <a:ext uri="{FF2B5EF4-FFF2-40B4-BE49-F238E27FC236}">
              <a16:creationId xmlns:a16="http://schemas.microsoft.com/office/drawing/2014/main" id="{0DA4C906-4479-4FF3-8C07-BCA2629C0885}"/>
            </a:ext>
          </a:extLst>
        </xdr:cNvPr>
        <xdr:cNvSpPr txBox="1"/>
      </xdr:nvSpPr>
      <xdr:spPr>
        <a:xfrm>
          <a:off x="13557250" y="142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27926E38-783A-464E-914F-B143651ED129}"/>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B4617597-8EF1-4F07-9B97-4B03996A1029}"/>
            </a:ext>
          </a:extLst>
        </xdr:cNvPr>
        <xdr:cNvSpPr txBox="1"/>
      </xdr:nvSpPr>
      <xdr:spPr>
        <a:xfrm>
          <a:off x="1276350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88" name="楕円 287">
          <a:extLst>
            <a:ext uri="{FF2B5EF4-FFF2-40B4-BE49-F238E27FC236}">
              <a16:creationId xmlns:a16="http://schemas.microsoft.com/office/drawing/2014/main" id="{46EE815E-CC50-48F8-9742-2B9B0F943669}"/>
            </a:ext>
          </a:extLst>
        </xdr:cNvPr>
        <xdr:cNvSpPr/>
      </xdr:nvSpPr>
      <xdr:spPr>
        <a:xfrm>
          <a:off x="12242800" y="14188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89" name="テキスト ボックス 288">
          <a:extLst>
            <a:ext uri="{FF2B5EF4-FFF2-40B4-BE49-F238E27FC236}">
              <a16:creationId xmlns:a16="http://schemas.microsoft.com/office/drawing/2014/main" id="{223B667A-469A-4420-909C-20E90537F10B}"/>
            </a:ext>
          </a:extLst>
        </xdr:cNvPr>
        <xdr:cNvSpPr txBox="1"/>
      </xdr:nvSpPr>
      <xdr:spPr>
        <a:xfrm>
          <a:off x="11950700" y="142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97AA1FD0-D113-4F43-A314-A8E525F6990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51BBBC3-9635-47C4-BA13-37CF7E8977B9}"/>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1156A52-921B-4EEE-8788-8B3A10E89603}"/>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68EE8DD-C72B-4963-9889-1D58DC7BF42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EC84B71-9B12-43DB-8449-9ED4C6069A9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933D9AA-9022-4DEE-88AB-DEF75D5C2A6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92D0691-C453-4887-89CE-1E196B59505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B7CD0B2C-64C0-42CF-ADC0-7E133633708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04720B4-A55D-44C3-B15F-C2080B0A721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8790CA5-FFE1-468A-938C-E0B270D4C62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239BFEDE-247C-4FC7-B3E2-DE6C2C6AC3E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B9C921A-B96E-4DFD-926E-30706976D4B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4AFA853-9B73-48A4-A964-76ED9F6D88A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10.70</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1BA8EADD-18C7-4737-9CEE-31B1481E335F}"/>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BE8AF48-4AA5-4A21-B1AD-5823101C46E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84DCEF0-C7F8-452E-9231-644E6A910A9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BA7D375-3BF0-4DB0-AD28-21F647824EA6}"/>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C9EC06B-0ED7-49EE-B254-A99FD54BBC7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B958078-75D6-4ABE-B046-E676BEB37B2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F7CD849-C1EB-442C-AC1E-73D179987322}"/>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571692A6-0BC3-4A88-8AB1-DEA05DFF2CB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86484B9-3C5A-404E-99CC-E01EA53B9F5C}"/>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07390FE-9B79-43C5-BF0A-9E6B6FC48EC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A455425-0632-4758-AA11-CFBED787AA1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5FD4933E-586F-46D5-8D70-E2EAFDB17052}"/>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8A87DAF3-82BF-484B-8B3B-4713F9C1728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5525D77-5D51-4697-8511-67B80ACB357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B0ACE15-82B7-4CAD-A0DE-D98BE73A0C61}"/>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6B6E4AB-7DF9-4329-842D-A2BB89E6BCB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D0E10DFC-2509-4D6A-89A2-7E8EBA6474F3}"/>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A7F64661-7AB1-4BCC-8B5A-687B5D87157C}"/>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4E46D76B-A719-4072-9996-F1882A29CE10}"/>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2C90AAC2-263F-4A43-9468-C75EBDE0661F}"/>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104BDB9F-0E39-4B4A-8CD9-668ADD76BA69}"/>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50095</xdr:rowOff>
    </xdr:to>
    <xdr:cxnSp macro="">
      <xdr:nvCxnSpPr>
        <xdr:cNvPr id="324" name="直線コネクタ 323">
          <a:extLst>
            <a:ext uri="{FF2B5EF4-FFF2-40B4-BE49-F238E27FC236}">
              <a16:creationId xmlns:a16="http://schemas.microsoft.com/office/drawing/2014/main" id="{B7C933FD-30AA-4EE2-BEE7-8D751EC5AC38}"/>
            </a:ext>
          </a:extLst>
        </xdr:cNvPr>
        <xdr:cNvCxnSpPr/>
      </xdr:nvCxnSpPr>
      <xdr:spPr>
        <a:xfrm>
          <a:off x="14712950" y="10760287"/>
          <a:ext cx="762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A9626432-A1C8-4F12-ADBF-57CC48986A67}"/>
            </a:ext>
          </a:extLst>
        </xdr:cNvPr>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1272D938-4105-489F-AB6B-B679C0155F92}"/>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11219</xdr:rowOff>
    </xdr:from>
    <xdr:to>
      <xdr:col>77</xdr:col>
      <xdr:colOff>44450</xdr:colOff>
      <xdr:row>64</xdr:row>
      <xdr:rowOff>31327</xdr:rowOff>
    </xdr:to>
    <xdr:cxnSp macro="">
      <xdr:nvCxnSpPr>
        <xdr:cNvPr id="327" name="直線コネクタ 326">
          <a:extLst>
            <a:ext uri="{FF2B5EF4-FFF2-40B4-BE49-F238E27FC236}">
              <a16:creationId xmlns:a16="http://schemas.microsoft.com/office/drawing/2014/main" id="{2297F2A7-7D7D-43AE-BC5E-8F58A2F7E6BC}"/>
            </a:ext>
          </a:extLst>
        </xdr:cNvPr>
        <xdr:cNvCxnSpPr/>
      </xdr:nvCxnSpPr>
      <xdr:spPr>
        <a:xfrm>
          <a:off x="13903960" y="10740179"/>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477382D-2643-4805-996D-072AF8F47FC7}"/>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F5AAD111-A1BA-4213-AEE0-4F8E05691976}"/>
            </a:ext>
          </a:extLst>
        </xdr:cNvPr>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167922</xdr:rowOff>
    </xdr:from>
    <xdr:to>
      <xdr:col>72</xdr:col>
      <xdr:colOff>203200</xdr:colOff>
      <xdr:row>64</xdr:row>
      <xdr:rowOff>11219</xdr:rowOff>
    </xdr:to>
    <xdr:cxnSp macro="">
      <xdr:nvCxnSpPr>
        <xdr:cNvPr id="330" name="直線コネクタ 329">
          <a:extLst>
            <a:ext uri="{FF2B5EF4-FFF2-40B4-BE49-F238E27FC236}">
              <a16:creationId xmlns:a16="http://schemas.microsoft.com/office/drawing/2014/main" id="{55B0C845-46D8-4AFA-B572-3923D4F6744E}"/>
            </a:ext>
          </a:extLst>
        </xdr:cNvPr>
        <xdr:cNvCxnSpPr/>
      </xdr:nvCxnSpPr>
      <xdr:spPr>
        <a:xfrm>
          <a:off x="13106400" y="10729242"/>
          <a:ext cx="79756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28B39A48-4AA3-42E8-9267-9A62F862A02A}"/>
            </a:ext>
          </a:extLst>
        </xdr:cNvPr>
        <xdr:cNvSpPr/>
      </xdr:nvSpPr>
      <xdr:spPr>
        <a:xfrm>
          <a:off x="13868400" y="106730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52087</xdr:rowOff>
    </xdr:from>
    <xdr:ext cx="762000" cy="259045"/>
    <xdr:sp macro="" textlink="">
      <xdr:nvSpPr>
        <xdr:cNvPr id="332" name="テキスト ボックス 331">
          <a:extLst>
            <a:ext uri="{FF2B5EF4-FFF2-40B4-BE49-F238E27FC236}">
              <a16:creationId xmlns:a16="http://schemas.microsoft.com/office/drawing/2014/main" id="{762C2B92-270F-424D-899E-A30DF9FFFF16}"/>
            </a:ext>
          </a:extLst>
        </xdr:cNvPr>
        <xdr:cNvSpPr txBox="1"/>
      </xdr:nvSpPr>
      <xdr:spPr>
        <a:xfrm>
          <a:off x="135572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111619</xdr:rowOff>
    </xdr:from>
    <xdr:to>
      <xdr:col>68</xdr:col>
      <xdr:colOff>152400</xdr:colOff>
      <xdr:row>63</xdr:row>
      <xdr:rowOff>167922</xdr:rowOff>
    </xdr:to>
    <xdr:cxnSp macro="">
      <xdr:nvCxnSpPr>
        <xdr:cNvPr id="333" name="直線コネクタ 332">
          <a:extLst>
            <a:ext uri="{FF2B5EF4-FFF2-40B4-BE49-F238E27FC236}">
              <a16:creationId xmlns:a16="http://schemas.microsoft.com/office/drawing/2014/main" id="{B2676463-1021-4412-BAE7-3FA9DD3C8B2E}"/>
            </a:ext>
          </a:extLst>
        </xdr:cNvPr>
        <xdr:cNvCxnSpPr/>
      </xdr:nvCxnSpPr>
      <xdr:spPr>
        <a:xfrm>
          <a:off x="12293600" y="10672939"/>
          <a:ext cx="8128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6F0E9B46-725B-4284-BDA5-10AB42C72EB3}"/>
            </a:ext>
          </a:extLst>
        </xdr:cNvPr>
        <xdr:cNvSpPr/>
      </xdr:nvSpPr>
      <xdr:spPr>
        <a:xfrm>
          <a:off x="13055600" y="1066235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41363</xdr:rowOff>
    </xdr:from>
    <xdr:ext cx="762000" cy="259045"/>
    <xdr:sp macro="" textlink="">
      <xdr:nvSpPr>
        <xdr:cNvPr id="335" name="テキスト ボックス 334">
          <a:extLst>
            <a:ext uri="{FF2B5EF4-FFF2-40B4-BE49-F238E27FC236}">
              <a16:creationId xmlns:a16="http://schemas.microsoft.com/office/drawing/2014/main" id="{C8363230-8C03-48FF-A82D-A017DBD3D74B}"/>
            </a:ext>
          </a:extLst>
        </xdr:cNvPr>
        <xdr:cNvSpPr txBox="1"/>
      </xdr:nvSpPr>
      <xdr:spPr>
        <a:xfrm>
          <a:off x="12763500" y="1043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A5F508C0-9F63-4CAD-B804-FFC45BEFBCB8}"/>
            </a:ext>
          </a:extLst>
        </xdr:cNvPr>
        <xdr:cNvSpPr/>
      </xdr:nvSpPr>
      <xdr:spPr>
        <a:xfrm>
          <a:off x="12242800" y="10647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1216</xdr:rowOff>
    </xdr:from>
    <xdr:ext cx="762000" cy="259045"/>
    <xdr:sp macro="" textlink="">
      <xdr:nvSpPr>
        <xdr:cNvPr id="337" name="テキスト ボックス 336">
          <a:extLst>
            <a:ext uri="{FF2B5EF4-FFF2-40B4-BE49-F238E27FC236}">
              <a16:creationId xmlns:a16="http://schemas.microsoft.com/office/drawing/2014/main" id="{44A2EE7C-6B23-42A7-8383-966BD03F58AD}"/>
            </a:ext>
          </a:extLst>
        </xdr:cNvPr>
        <xdr:cNvSpPr txBox="1"/>
      </xdr:nvSpPr>
      <xdr:spPr>
        <a:xfrm>
          <a:off x="11950700" y="1073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1037AE6-8CF1-4BBA-B2AE-896A7E43289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5F243A9-4426-43F4-B9A9-6E42EFBDD03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1C1AD54-1BC5-4CAD-AE8E-5C6BAD10A85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0BE6245-0422-425B-AD40-6320AF7CF22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E233BC5-7353-479B-8ACB-49041AAB072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170745</xdr:rowOff>
    </xdr:from>
    <xdr:to>
      <xdr:col>81</xdr:col>
      <xdr:colOff>95250</xdr:colOff>
      <xdr:row>64</xdr:row>
      <xdr:rowOff>100895</xdr:rowOff>
    </xdr:to>
    <xdr:sp macro="" textlink="">
      <xdr:nvSpPr>
        <xdr:cNvPr id="343" name="楕円 342">
          <a:extLst>
            <a:ext uri="{FF2B5EF4-FFF2-40B4-BE49-F238E27FC236}">
              <a16:creationId xmlns:a16="http://schemas.microsoft.com/office/drawing/2014/main" id="{0BEFEAFF-6C95-40FD-98FF-C6EBDFFA9D79}"/>
            </a:ext>
          </a:extLst>
        </xdr:cNvPr>
        <xdr:cNvSpPr/>
      </xdr:nvSpPr>
      <xdr:spPr>
        <a:xfrm>
          <a:off x="15427960" y="107320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142822</xdr:rowOff>
    </xdr:from>
    <xdr:ext cx="762000" cy="259045"/>
    <xdr:sp macro="" textlink="">
      <xdr:nvSpPr>
        <xdr:cNvPr id="344" name="定員管理の状況該当値テキスト">
          <a:extLst>
            <a:ext uri="{FF2B5EF4-FFF2-40B4-BE49-F238E27FC236}">
              <a16:creationId xmlns:a16="http://schemas.microsoft.com/office/drawing/2014/main" id="{1BD9D23D-C366-4AC5-95C1-3971E4DC74FC}"/>
            </a:ext>
          </a:extLst>
        </xdr:cNvPr>
        <xdr:cNvSpPr txBox="1"/>
      </xdr:nvSpPr>
      <xdr:spPr>
        <a:xfrm>
          <a:off x="15563850" y="1070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45" name="楕円 344">
          <a:extLst>
            <a:ext uri="{FF2B5EF4-FFF2-40B4-BE49-F238E27FC236}">
              <a16:creationId xmlns:a16="http://schemas.microsoft.com/office/drawing/2014/main" id="{7F412A16-8BED-46CB-9EE8-A2EC6EFBCA7A}"/>
            </a:ext>
          </a:extLst>
        </xdr:cNvPr>
        <xdr:cNvSpPr/>
      </xdr:nvSpPr>
      <xdr:spPr>
        <a:xfrm>
          <a:off x="14665960" y="10713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6" name="テキスト ボックス 345">
          <a:extLst>
            <a:ext uri="{FF2B5EF4-FFF2-40B4-BE49-F238E27FC236}">
              <a16:creationId xmlns:a16="http://schemas.microsoft.com/office/drawing/2014/main" id="{8725F487-5E3C-4109-B28E-EFD3D91C2FBC}"/>
            </a:ext>
          </a:extLst>
        </xdr:cNvPr>
        <xdr:cNvSpPr txBox="1"/>
      </xdr:nvSpPr>
      <xdr:spPr>
        <a:xfrm>
          <a:off x="14370050" y="1079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131869</xdr:rowOff>
    </xdr:from>
    <xdr:to>
      <xdr:col>73</xdr:col>
      <xdr:colOff>44450</xdr:colOff>
      <xdr:row>64</xdr:row>
      <xdr:rowOff>62019</xdr:rowOff>
    </xdr:to>
    <xdr:sp macro="" textlink="">
      <xdr:nvSpPr>
        <xdr:cNvPr id="347" name="楕円 346">
          <a:extLst>
            <a:ext uri="{FF2B5EF4-FFF2-40B4-BE49-F238E27FC236}">
              <a16:creationId xmlns:a16="http://schemas.microsoft.com/office/drawing/2014/main" id="{90DB9D6E-4550-4923-B25B-11F4DEFC4AD5}"/>
            </a:ext>
          </a:extLst>
        </xdr:cNvPr>
        <xdr:cNvSpPr/>
      </xdr:nvSpPr>
      <xdr:spPr>
        <a:xfrm>
          <a:off x="13868400" y="106931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46796</xdr:rowOff>
    </xdr:from>
    <xdr:ext cx="762000" cy="259045"/>
    <xdr:sp macro="" textlink="">
      <xdr:nvSpPr>
        <xdr:cNvPr id="348" name="テキスト ボックス 347">
          <a:extLst>
            <a:ext uri="{FF2B5EF4-FFF2-40B4-BE49-F238E27FC236}">
              <a16:creationId xmlns:a16="http://schemas.microsoft.com/office/drawing/2014/main" id="{10053BF7-2E80-4648-83F7-DF34840C05FB}"/>
            </a:ext>
          </a:extLst>
        </xdr:cNvPr>
        <xdr:cNvSpPr txBox="1"/>
      </xdr:nvSpPr>
      <xdr:spPr>
        <a:xfrm>
          <a:off x="13557250" y="1077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117122</xdr:rowOff>
    </xdr:from>
    <xdr:to>
      <xdr:col>68</xdr:col>
      <xdr:colOff>203200</xdr:colOff>
      <xdr:row>64</xdr:row>
      <xdr:rowOff>47272</xdr:rowOff>
    </xdr:to>
    <xdr:sp macro="" textlink="">
      <xdr:nvSpPr>
        <xdr:cNvPr id="349" name="楕円 348">
          <a:extLst>
            <a:ext uri="{FF2B5EF4-FFF2-40B4-BE49-F238E27FC236}">
              <a16:creationId xmlns:a16="http://schemas.microsoft.com/office/drawing/2014/main" id="{F7A329A8-0FF2-4E9D-B63A-272FE9CCDB86}"/>
            </a:ext>
          </a:extLst>
        </xdr:cNvPr>
        <xdr:cNvSpPr/>
      </xdr:nvSpPr>
      <xdr:spPr>
        <a:xfrm>
          <a:off x="13055600" y="1067844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32049</xdr:rowOff>
    </xdr:from>
    <xdr:ext cx="762000" cy="259045"/>
    <xdr:sp macro="" textlink="">
      <xdr:nvSpPr>
        <xdr:cNvPr id="350" name="テキスト ボックス 349">
          <a:extLst>
            <a:ext uri="{FF2B5EF4-FFF2-40B4-BE49-F238E27FC236}">
              <a16:creationId xmlns:a16="http://schemas.microsoft.com/office/drawing/2014/main" id="{B1F8AD06-E419-4808-9ED5-3682A7A2706E}"/>
            </a:ext>
          </a:extLst>
        </xdr:cNvPr>
        <xdr:cNvSpPr txBox="1"/>
      </xdr:nvSpPr>
      <xdr:spPr>
        <a:xfrm>
          <a:off x="12763500" y="107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60819</xdr:rowOff>
    </xdr:from>
    <xdr:to>
      <xdr:col>64</xdr:col>
      <xdr:colOff>152400</xdr:colOff>
      <xdr:row>63</xdr:row>
      <xdr:rowOff>162419</xdr:rowOff>
    </xdr:to>
    <xdr:sp macro="" textlink="">
      <xdr:nvSpPr>
        <xdr:cNvPr id="351" name="楕円 350">
          <a:extLst>
            <a:ext uri="{FF2B5EF4-FFF2-40B4-BE49-F238E27FC236}">
              <a16:creationId xmlns:a16="http://schemas.microsoft.com/office/drawing/2014/main" id="{8D1C3709-8625-4246-9E06-81EAADB0DC10}"/>
            </a:ext>
          </a:extLst>
        </xdr:cNvPr>
        <xdr:cNvSpPr/>
      </xdr:nvSpPr>
      <xdr:spPr>
        <a:xfrm>
          <a:off x="12242800" y="106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1146</xdr:rowOff>
    </xdr:from>
    <xdr:ext cx="762000" cy="259045"/>
    <xdr:sp macro="" textlink="">
      <xdr:nvSpPr>
        <xdr:cNvPr id="352" name="テキスト ボックス 351">
          <a:extLst>
            <a:ext uri="{FF2B5EF4-FFF2-40B4-BE49-F238E27FC236}">
              <a16:creationId xmlns:a16="http://schemas.microsoft.com/office/drawing/2014/main" id="{B77E5CDE-FA59-47F4-BF8A-C4B250BA6DE4}"/>
            </a:ext>
          </a:extLst>
        </xdr:cNvPr>
        <xdr:cNvSpPr txBox="1"/>
      </xdr:nvSpPr>
      <xdr:spPr>
        <a:xfrm>
          <a:off x="11950700" y="1039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6130A8F-D90A-4B62-B34E-16296F92F0ED}"/>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6C88456-4AF8-454F-B255-42CFE3341AC2}"/>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2C18810-5DC5-4245-BC4D-32CF4C8979D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D041508-D7EC-4A9F-80E4-EE12D998A87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B992CD3-950E-4C19-9199-F4303CF42C6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CFEB373-E6DF-4051-AE40-92B369E0D208}"/>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609051F5-4EB1-4F06-A67A-A52950FEDFB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03663F6-731D-4B04-B4D5-F96F67218906}"/>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56F6A98-F46B-4621-936E-27855A83B188}"/>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8A201DE-30C3-43BB-B10F-E981235C35D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F810F08-153F-4234-BBF3-5578DDEB00C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7437400-D3BB-47F1-AFB4-3E51824CC51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D5C8B09-4782-41C9-8BB8-59986FE6921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類似団体平均を下回って推移していたが、前年度から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ポイント上昇し、前年度に続き、類似団体平均を上回った。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か年平均で算定されるもので、今回の上昇は、令和元年度に比べ元利償還金の額が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％増となったことや、臨時財政対策債発行可能額が</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A4E0573-A5F4-4122-9AD0-D4672980161D}"/>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C04327E-7069-495C-845A-F0F8FA1A316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4108BAA-5228-430A-89D7-C13CEDE898F5}"/>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6B218CEC-D39D-4342-AD61-669D20C650C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E3AEF18D-14E9-47BC-ADFD-12AC9B18B87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B67901F1-12C7-496A-95A0-0CAD81840931}"/>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34CBD40C-E832-4DC2-8785-F4948F8DC16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4C7114CE-2216-461B-9400-B8DF7C4BC649}"/>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A6AF716D-8939-43B7-93F6-7C5784A29845}"/>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2BE01088-24E5-4D32-93F2-4F81BCCF68E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AF7663D-3ECD-43C0-8C6F-B311A7A1A43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53FC1FD-E8CD-415E-865A-CBAE89B13BBB}"/>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38A8B11C-0B17-49AA-8380-8887DF44FC9D}"/>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7048FF28-8685-4D9D-8CC6-05A045404D09}"/>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87BEB860-C391-4455-8F0E-F62AA2443EC6}"/>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E482262-67D4-47AA-BA57-0B2DC2AC12C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36CF1830-3D69-4C9B-8FFE-C50410CD62C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8443E753-0139-4774-9539-AFBD3B479853}"/>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C57CD134-B516-41DB-B622-8D14A1D1C658}"/>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6C3A182-0F53-4EBF-BC70-49B3D821548C}"/>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32AA315-7F80-4E25-8D11-B1579556D30F}"/>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2736B5BA-0A81-43A7-A61E-EA77433FB62F}"/>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117324</xdr:rowOff>
    </xdr:to>
    <xdr:cxnSp macro="">
      <xdr:nvCxnSpPr>
        <xdr:cNvPr id="388" name="直線コネクタ 387">
          <a:extLst>
            <a:ext uri="{FF2B5EF4-FFF2-40B4-BE49-F238E27FC236}">
              <a16:creationId xmlns:a16="http://schemas.microsoft.com/office/drawing/2014/main" id="{79775DFB-0EC0-4F8B-8419-6AFB3D80E496}"/>
            </a:ext>
          </a:extLst>
        </xdr:cNvPr>
        <xdr:cNvCxnSpPr/>
      </xdr:nvCxnSpPr>
      <xdr:spPr>
        <a:xfrm>
          <a:off x="14712950" y="7089261"/>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2A40FC84-D009-4296-B2B7-3D57928A24FB}"/>
            </a:ext>
          </a:extLst>
        </xdr:cNvPr>
        <xdr:cNvSpPr txBox="1"/>
      </xdr:nvSpPr>
      <xdr:spPr>
        <a:xfrm>
          <a:off x="15563850" y="673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6A7B5D02-C0CE-41F3-90B5-82020ECC2395}"/>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91" name="直線コネクタ 390">
          <a:extLst>
            <a:ext uri="{FF2B5EF4-FFF2-40B4-BE49-F238E27FC236}">
              <a16:creationId xmlns:a16="http://schemas.microsoft.com/office/drawing/2014/main" id="{275E9109-A5C4-4308-92EA-7FB34BC7D9EB}"/>
            </a:ext>
          </a:extLst>
        </xdr:cNvPr>
        <xdr:cNvCxnSpPr/>
      </xdr:nvCxnSpPr>
      <xdr:spPr>
        <a:xfrm>
          <a:off x="13903960" y="7012638"/>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BB5690FD-9D99-49AA-9E02-759E66C81C37}"/>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B596EE9E-FEF3-4187-8039-B733277BC7F8}"/>
            </a:ext>
          </a:extLst>
        </xdr:cNvPr>
        <xdr:cNvSpPr txBox="1"/>
      </xdr:nvSpPr>
      <xdr:spPr>
        <a:xfrm>
          <a:off x="14370050" y="664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A00B63D8-C9C8-481E-8E4D-5C3BC6C70FC3}"/>
            </a:ext>
          </a:extLst>
        </xdr:cNvPr>
        <xdr:cNvCxnSpPr/>
      </xdr:nvCxnSpPr>
      <xdr:spPr>
        <a:xfrm flipV="1">
          <a:off x="13106400" y="7012638"/>
          <a:ext cx="79756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667F4988-8330-47E2-9339-CA3ECDF9AACD}"/>
            </a:ext>
          </a:extLst>
        </xdr:cNvPr>
        <xdr:cNvSpPr/>
      </xdr:nvSpPr>
      <xdr:spPr>
        <a:xfrm>
          <a:off x="13868400" y="69733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A9D208F8-D342-4C68-8DCE-D0830A782D98}"/>
            </a:ext>
          </a:extLst>
        </xdr:cNvPr>
        <xdr:cNvSpPr txBox="1"/>
      </xdr:nvSpPr>
      <xdr:spPr>
        <a:xfrm>
          <a:off x="13557250" y="70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48381</xdr:rowOff>
    </xdr:to>
    <xdr:cxnSp macro="">
      <xdr:nvCxnSpPr>
        <xdr:cNvPr id="397" name="直線コネクタ 396">
          <a:extLst>
            <a:ext uri="{FF2B5EF4-FFF2-40B4-BE49-F238E27FC236}">
              <a16:creationId xmlns:a16="http://schemas.microsoft.com/office/drawing/2014/main" id="{42AE4D16-0760-47CF-8903-5442411A1F07}"/>
            </a:ext>
          </a:extLst>
        </xdr:cNvPr>
        <xdr:cNvCxnSpPr/>
      </xdr:nvCxnSpPr>
      <xdr:spPr>
        <a:xfrm flipV="1">
          <a:off x="12293600" y="7054789"/>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53AB481E-DAA3-46A3-AD8B-99C8CA121D76}"/>
            </a:ext>
          </a:extLst>
        </xdr:cNvPr>
        <xdr:cNvSpPr/>
      </xdr:nvSpPr>
      <xdr:spPr>
        <a:xfrm>
          <a:off x="13055600" y="70077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F8EBEFB2-288D-419A-BE08-C7F5921D9F6A}"/>
            </a:ext>
          </a:extLst>
        </xdr:cNvPr>
        <xdr:cNvSpPr txBox="1"/>
      </xdr:nvSpPr>
      <xdr:spPr>
        <a:xfrm>
          <a:off x="1276350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D5DE6E45-2F06-4A3A-AE0F-17F157B405F1}"/>
            </a:ext>
          </a:extLst>
        </xdr:cNvPr>
        <xdr:cNvSpPr/>
      </xdr:nvSpPr>
      <xdr:spPr>
        <a:xfrm>
          <a:off x="1224280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1AE960C3-D7E1-4CEF-BEA2-78BA31D9D069}"/>
            </a:ext>
          </a:extLst>
        </xdr:cNvPr>
        <xdr:cNvSpPr txBox="1"/>
      </xdr:nvSpPr>
      <xdr:spPr>
        <a:xfrm>
          <a:off x="119507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5C3AB1B-3A4C-450E-9AA4-A0EAD3B94C1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6D79CBF-C012-4E84-98C4-C32F3E6FD1D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199DB93A-8D81-4591-97E5-E83CCDDDBD3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CD486E39-39D2-460C-A289-A28216A1465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AF506E93-3363-4865-B196-67B69E68A18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7" name="楕円 406">
          <a:extLst>
            <a:ext uri="{FF2B5EF4-FFF2-40B4-BE49-F238E27FC236}">
              <a16:creationId xmlns:a16="http://schemas.microsoft.com/office/drawing/2014/main" id="{46B4742C-6EC0-488B-8A59-A40ABDCE11CC}"/>
            </a:ext>
          </a:extLst>
        </xdr:cNvPr>
        <xdr:cNvSpPr/>
      </xdr:nvSpPr>
      <xdr:spPr>
        <a:xfrm>
          <a:off x="15427960" y="71074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8" name="公債費負担の状況該当値テキスト">
          <a:extLst>
            <a:ext uri="{FF2B5EF4-FFF2-40B4-BE49-F238E27FC236}">
              <a16:creationId xmlns:a16="http://schemas.microsoft.com/office/drawing/2014/main" id="{9475FE75-CFB7-4D34-A542-A2506958E535}"/>
            </a:ext>
          </a:extLst>
        </xdr:cNvPr>
        <xdr:cNvSpPr txBox="1"/>
      </xdr:nvSpPr>
      <xdr:spPr>
        <a:xfrm>
          <a:off x="15563850" y="70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9" name="楕円 408">
          <a:extLst>
            <a:ext uri="{FF2B5EF4-FFF2-40B4-BE49-F238E27FC236}">
              <a16:creationId xmlns:a16="http://schemas.microsoft.com/office/drawing/2014/main" id="{5C85CEEE-B9F4-40AD-8C73-CBBE80CD0A19}"/>
            </a:ext>
          </a:extLst>
        </xdr:cNvPr>
        <xdr:cNvSpPr/>
      </xdr:nvSpPr>
      <xdr:spPr>
        <a:xfrm>
          <a:off x="14665960" y="70422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10" name="テキスト ボックス 409">
          <a:extLst>
            <a:ext uri="{FF2B5EF4-FFF2-40B4-BE49-F238E27FC236}">
              <a16:creationId xmlns:a16="http://schemas.microsoft.com/office/drawing/2014/main" id="{A0B8F6EA-6655-49AC-9472-0A9986F3A167}"/>
            </a:ext>
          </a:extLst>
        </xdr:cNvPr>
        <xdr:cNvSpPr txBox="1"/>
      </xdr:nvSpPr>
      <xdr:spPr>
        <a:xfrm>
          <a:off x="14370050" y="712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1" name="楕円 410">
          <a:extLst>
            <a:ext uri="{FF2B5EF4-FFF2-40B4-BE49-F238E27FC236}">
              <a16:creationId xmlns:a16="http://schemas.microsoft.com/office/drawing/2014/main" id="{5F9F6848-CCAF-45BA-AD9E-D55100D43363}"/>
            </a:ext>
          </a:extLst>
        </xdr:cNvPr>
        <xdr:cNvSpPr/>
      </xdr:nvSpPr>
      <xdr:spPr>
        <a:xfrm>
          <a:off x="13868400" y="69618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28925</xdr:rowOff>
    </xdr:from>
    <xdr:ext cx="762000" cy="259045"/>
    <xdr:sp macro="" textlink="">
      <xdr:nvSpPr>
        <xdr:cNvPr id="412" name="テキスト ボックス 411">
          <a:extLst>
            <a:ext uri="{FF2B5EF4-FFF2-40B4-BE49-F238E27FC236}">
              <a16:creationId xmlns:a16="http://schemas.microsoft.com/office/drawing/2014/main" id="{1E33521C-FBCC-482F-8707-37E0584CFFEC}"/>
            </a:ext>
          </a:extLst>
        </xdr:cNvPr>
        <xdr:cNvSpPr txBox="1"/>
      </xdr:nvSpPr>
      <xdr:spPr>
        <a:xfrm>
          <a:off x="13557250" y="67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1FE0EEF2-AB2D-4C05-A1BE-2CBDDF4117EC}"/>
            </a:ext>
          </a:extLst>
        </xdr:cNvPr>
        <xdr:cNvSpPr/>
      </xdr:nvSpPr>
      <xdr:spPr>
        <a:xfrm>
          <a:off x="13055600" y="70077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C2B21B3-246E-47DE-8B47-0661EC8DD3D9}"/>
            </a:ext>
          </a:extLst>
        </xdr:cNvPr>
        <xdr:cNvSpPr txBox="1"/>
      </xdr:nvSpPr>
      <xdr:spPr>
        <a:xfrm>
          <a:off x="1276350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5" name="楕円 414">
          <a:extLst>
            <a:ext uri="{FF2B5EF4-FFF2-40B4-BE49-F238E27FC236}">
              <a16:creationId xmlns:a16="http://schemas.microsoft.com/office/drawing/2014/main" id="{5FA42A45-0D9E-4070-A5F3-DA6369917FCD}"/>
            </a:ext>
          </a:extLst>
        </xdr:cNvPr>
        <xdr:cNvSpPr/>
      </xdr:nvSpPr>
      <xdr:spPr>
        <a:xfrm>
          <a:off x="12242800" y="7042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6" name="テキスト ボックス 415">
          <a:extLst>
            <a:ext uri="{FF2B5EF4-FFF2-40B4-BE49-F238E27FC236}">
              <a16:creationId xmlns:a16="http://schemas.microsoft.com/office/drawing/2014/main" id="{9FF51B8D-1651-4B5E-8F67-1DA72FF425D6}"/>
            </a:ext>
          </a:extLst>
        </xdr:cNvPr>
        <xdr:cNvSpPr txBox="1"/>
      </xdr:nvSpPr>
      <xdr:spPr>
        <a:xfrm>
          <a:off x="11950700" y="712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4DB9A308-611F-4D38-9968-FFD4EBACB61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45987FAA-D7AA-4F5A-A04F-1C068A24620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852554C1-61E2-4E28-84FE-50FD2B7E9B1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17D88033-24AE-4131-AC93-F9780618F64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D12F54CE-3B56-4426-BEEE-F890AB3A47B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19F9AE6F-893E-4B71-ABA7-792B1E9BCC1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D397D47C-3408-4533-932F-E68933CE336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BA75F7C2-7C7D-44C1-93D5-B90F761821C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352D9964-F03B-43C0-B86F-D54A28198F1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D1634CF0-D752-4BA4-B7D3-BA436CF80F1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621EAEEF-D9FA-467D-AC8F-6BE4FD157CE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D418E4F4-FA69-4032-AB2F-DA6377C99BB8}"/>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BA78B501-60F7-403E-A930-304F8CB02073}"/>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普通交付税の減に伴い標準財政規模が減にとなったものの、充当可能基金の増により、前年度から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BB9FF5BB-A74D-49D5-B05F-0090E853F93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9263D2ED-46F9-4CBE-B696-B8F4F65DCE9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D99CC734-D3E8-4795-9417-7E3BDFD3BDC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934D8262-78A7-4A38-ABFD-B581E0FDE278}"/>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B1DA73E-258B-40F3-A135-D52F1775B08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4160379B-FF8C-4678-A06F-DE7920B26BCB}"/>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78ABC07-7504-48A5-A278-0860206BF3BB}"/>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227B4F88-A36A-46FC-AF1E-AC0C2CDA318C}"/>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1F30487D-0167-4044-A283-DDB36B576B65}"/>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FA29E65B-B511-4022-8F4D-6B62DF7998FD}"/>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288E3FB-B4E4-483E-8608-F4EF56A3EBEC}"/>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FF7A9D62-EAA6-422E-B834-A6E9358AF19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A4D9970F-4CF6-495B-ABBB-A2B7A7454BE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43A24CBF-625B-4322-8164-67FF99DF81A3}"/>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33B7C768-64B1-4C1C-8E3F-2E5F3AF3A68B}"/>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C8EF3C76-50BF-4436-822E-DB011BF4FA4D}"/>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4327A3B5-4CF7-454A-A307-74982398BFC3}"/>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94F4A78D-E9C3-4EB0-AFEF-A5F4CEA62C81}"/>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8915</xdr:rowOff>
    </xdr:from>
    <xdr:to>
      <xdr:col>81</xdr:col>
      <xdr:colOff>44450</xdr:colOff>
      <xdr:row>17</xdr:row>
      <xdr:rowOff>11328</xdr:rowOff>
    </xdr:to>
    <xdr:cxnSp macro="">
      <xdr:nvCxnSpPr>
        <xdr:cNvPr id="448" name="直線コネクタ 447">
          <a:extLst>
            <a:ext uri="{FF2B5EF4-FFF2-40B4-BE49-F238E27FC236}">
              <a16:creationId xmlns:a16="http://schemas.microsoft.com/office/drawing/2014/main" id="{AF05D304-5454-4333-BD62-ABE64E35C181}"/>
            </a:ext>
          </a:extLst>
        </xdr:cNvPr>
        <xdr:cNvCxnSpPr/>
      </xdr:nvCxnSpPr>
      <xdr:spPr>
        <a:xfrm flipV="1">
          <a:off x="14712950" y="2858795"/>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5E643350-7AED-4CFC-A532-1FAD21B2D15B}"/>
            </a:ext>
          </a:extLst>
        </xdr:cNvPr>
        <xdr:cNvSpPr txBox="1"/>
      </xdr:nvSpPr>
      <xdr:spPr>
        <a:xfrm>
          <a:off x="15563850" y="2280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15242F0E-2253-4317-9468-C5437ABEC492}"/>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11328</xdr:rowOff>
    </xdr:from>
    <xdr:to>
      <xdr:col>77</xdr:col>
      <xdr:colOff>44450</xdr:colOff>
      <xdr:row>17</xdr:row>
      <xdr:rowOff>85649</xdr:rowOff>
    </xdr:to>
    <xdr:cxnSp macro="">
      <xdr:nvCxnSpPr>
        <xdr:cNvPr id="451" name="直線コネクタ 450">
          <a:extLst>
            <a:ext uri="{FF2B5EF4-FFF2-40B4-BE49-F238E27FC236}">
              <a16:creationId xmlns:a16="http://schemas.microsoft.com/office/drawing/2014/main" id="{F4A95335-BB38-40E4-A430-471A637EAB03}"/>
            </a:ext>
          </a:extLst>
        </xdr:cNvPr>
        <xdr:cNvCxnSpPr/>
      </xdr:nvCxnSpPr>
      <xdr:spPr>
        <a:xfrm flipV="1">
          <a:off x="13903960" y="2861208"/>
          <a:ext cx="80899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2CE3EF05-7B84-4813-8AC9-23B822C6D096}"/>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211B9EC8-7AE9-413B-9DF5-450DB2604924}"/>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85649</xdr:rowOff>
    </xdr:from>
    <xdr:to>
      <xdr:col>72</xdr:col>
      <xdr:colOff>203200</xdr:colOff>
      <xdr:row>17</xdr:row>
      <xdr:rowOff>161417</xdr:rowOff>
    </xdr:to>
    <xdr:cxnSp macro="">
      <xdr:nvCxnSpPr>
        <xdr:cNvPr id="454" name="直線コネクタ 453">
          <a:extLst>
            <a:ext uri="{FF2B5EF4-FFF2-40B4-BE49-F238E27FC236}">
              <a16:creationId xmlns:a16="http://schemas.microsoft.com/office/drawing/2014/main" id="{CBC01B8A-58E4-46D6-B26A-0AACAEDC03E5}"/>
            </a:ext>
          </a:extLst>
        </xdr:cNvPr>
        <xdr:cNvCxnSpPr/>
      </xdr:nvCxnSpPr>
      <xdr:spPr>
        <a:xfrm flipV="1">
          <a:off x="13106400" y="2935529"/>
          <a:ext cx="79756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55" name="フローチャート: 判断 454">
          <a:extLst>
            <a:ext uri="{FF2B5EF4-FFF2-40B4-BE49-F238E27FC236}">
              <a16:creationId xmlns:a16="http://schemas.microsoft.com/office/drawing/2014/main" id="{0E1D1071-492E-42DD-A13A-6C38C2D7B116}"/>
            </a:ext>
          </a:extLst>
        </xdr:cNvPr>
        <xdr:cNvSpPr/>
      </xdr:nvSpPr>
      <xdr:spPr>
        <a:xfrm>
          <a:off x="13868400" y="2543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56" name="テキスト ボックス 455">
          <a:extLst>
            <a:ext uri="{FF2B5EF4-FFF2-40B4-BE49-F238E27FC236}">
              <a16:creationId xmlns:a16="http://schemas.microsoft.com/office/drawing/2014/main" id="{901C4AD5-80F5-45EA-BDDC-3CED10E94CF8}"/>
            </a:ext>
          </a:extLst>
        </xdr:cNvPr>
        <xdr:cNvSpPr txBox="1"/>
      </xdr:nvSpPr>
      <xdr:spPr>
        <a:xfrm>
          <a:off x="13557250" y="231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63449</xdr:rowOff>
    </xdr:from>
    <xdr:to>
      <xdr:col>68</xdr:col>
      <xdr:colOff>152400</xdr:colOff>
      <xdr:row>17</xdr:row>
      <xdr:rowOff>161417</xdr:rowOff>
    </xdr:to>
    <xdr:cxnSp macro="">
      <xdr:nvCxnSpPr>
        <xdr:cNvPr id="457" name="直線コネクタ 456">
          <a:extLst>
            <a:ext uri="{FF2B5EF4-FFF2-40B4-BE49-F238E27FC236}">
              <a16:creationId xmlns:a16="http://schemas.microsoft.com/office/drawing/2014/main" id="{E123A543-A621-4615-AF4B-AFAFC01B655A}"/>
            </a:ext>
          </a:extLst>
        </xdr:cNvPr>
        <xdr:cNvCxnSpPr/>
      </xdr:nvCxnSpPr>
      <xdr:spPr>
        <a:xfrm>
          <a:off x="12293600" y="2913329"/>
          <a:ext cx="8128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58" name="フローチャート: 判断 457">
          <a:extLst>
            <a:ext uri="{FF2B5EF4-FFF2-40B4-BE49-F238E27FC236}">
              <a16:creationId xmlns:a16="http://schemas.microsoft.com/office/drawing/2014/main" id="{F9EE9FCC-FC9F-41EA-A10D-1B5EED8AD7F4}"/>
            </a:ext>
          </a:extLst>
        </xdr:cNvPr>
        <xdr:cNvSpPr/>
      </xdr:nvSpPr>
      <xdr:spPr>
        <a:xfrm>
          <a:off x="13055600" y="258010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87FA707C-CA91-4EA7-A639-B46F17703F95}"/>
            </a:ext>
          </a:extLst>
        </xdr:cNvPr>
        <xdr:cNvSpPr txBox="1"/>
      </xdr:nvSpPr>
      <xdr:spPr>
        <a:xfrm>
          <a:off x="12763500" y="23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フローチャート: 判断 459">
          <a:extLst>
            <a:ext uri="{FF2B5EF4-FFF2-40B4-BE49-F238E27FC236}">
              <a16:creationId xmlns:a16="http://schemas.microsoft.com/office/drawing/2014/main" id="{CAEAA4A3-7225-4F93-A8B1-622C1E867DFB}"/>
            </a:ext>
          </a:extLst>
        </xdr:cNvPr>
        <xdr:cNvSpPr/>
      </xdr:nvSpPr>
      <xdr:spPr>
        <a:xfrm>
          <a:off x="12242800" y="257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1" name="テキスト ボックス 460">
          <a:extLst>
            <a:ext uri="{FF2B5EF4-FFF2-40B4-BE49-F238E27FC236}">
              <a16:creationId xmlns:a16="http://schemas.microsoft.com/office/drawing/2014/main" id="{BEE8AA6E-586E-4A25-9F07-3CD916767768}"/>
            </a:ext>
          </a:extLst>
        </xdr:cNvPr>
        <xdr:cNvSpPr txBox="1"/>
      </xdr:nvSpPr>
      <xdr:spPr>
        <a:xfrm>
          <a:off x="11950700" y="23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2B33AA3-32F1-48CA-9191-08A65E8BB1A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429E2B6-CCB2-4D5E-96EB-573269EBF6D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EDBF027-6F81-4432-A164-77D93367176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9C5FF561-4B97-4A96-8159-DCCED4DA3B6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36B761A3-915B-415B-908E-83B501B5FA8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129565</xdr:rowOff>
    </xdr:from>
    <xdr:to>
      <xdr:col>81</xdr:col>
      <xdr:colOff>95250</xdr:colOff>
      <xdr:row>17</xdr:row>
      <xdr:rowOff>59715</xdr:rowOff>
    </xdr:to>
    <xdr:sp macro="" textlink="">
      <xdr:nvSpPr>
        <xdr:cNvPr id="467" name="楕円 466">
          <a:extLst>
            <a:ext uri="{FF2B5EF4-FFF2-40B4-BE49-F238E27FC236}">
              <a16:creationId xmlns:a16="http://schemas.microsoft.com/office/drawing/2014/main" id="{CCC18679-FCF3-4210-B7AC-E83F957CC8C5}"/>
            </a:ext>
          </a:extLst>
        </xdr:cNvPr>
        <xdr:cNvSpPr/>
      </xdr:nvSpPr>
      <xdr:spPr>
        <a:xfrm>
          <a:off x="15427960" y="2811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101642</xdr:rowOff>
    </xdr:from>
    <xdr:ext cx="762000" cy="259045"/>
    <xdr:sp macro="" textlink="">
      <xdr:nvSpPr>
        <xdr:cNvPr id="468" name="将来負担の状況該当値テキスト">
          <a:extLst>
            <a:ext uri="{FF2B5EF4-FFF2-40B4-BE49-F238E27FC236}">
              <a16:creationId xmlns:a16="http://schemas.microsoft.com/office/drawing/2014/main" id="{579480CC-990C-4F5A-A0A3-72E8C5CEE252}"/>
            </a:ext>
          </a:extLst>
        </xdr:cNvPr>
        <xdr:cNvSpPr txBox="1"/>
      </xdr:nvSpPr>
      <xdr:spPr>
        <a:xfrm>
          <a:off x="15563850" y="27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131978</xdr:rowOff>
    </xdr:from>
    <xdr:to>
      <xdr:col>77</xdr:col>
      <xdr:colOff>95250</xdr:colOff>
      <xdr:row>17</xdr:row>
      <xdr:rowOff>62128</xdr:rowOff>
    </xdr:to>
    <xdr:sp macro="" textlink="">
      <xdr:nvSpPr>
        <xdr:cNvPr id="469" name="楕円 468">
          <a:extLst>
            <a:ext uri="{FF2B5EF4-FFF2-40B4-BE49-F238E27FC236}">
              <a16:creationId xmlns:a16="http://schemas.microsoft.com/office/drawing/2014/main" id="{6BE6EDCD-3341-49CC-AD6F-13F82392ED6A}"/>
            </a:ext>
          </a:extLst>
        </xdr:cNvPr>
        <xdr:cNvSpPr/>
      </xdr:nvSpPr>
      <xdr:spPr>
        <a:xfrm>
          <a:off x="14665960" y="2814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46905</xdr:rowOff>
    </xdr:from>
    <xdr:ext cx="736600" cy="259045"/>
    <xdr:sp macro="" textlink="">
      <xdr:nvSpPr>
        <xdr:cNvPr id="470" name="テキスト ボックス 469">
          <a:extLst>
            <a:ext uri="{FF2B5EF4-FFF2-40B4-BE49-F238E27FC236}">
              <a16:creationId xmlns:a16="http://schemas.microsoft.com/office/drawing/2014/main" id="{EFB4ADAE-4061-4F07-8A5F-5CF855861DF0}"/>
            </a:ext>
          </a:extLst>
        </xdr:cNvPr>
        <xdr:cNvSpPr txBox="1"/>
      </xdr:nvSpPr>
      <xdr:spPr>
        <a:xfrm>
          <a:off x="14370050" y="289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34849</xdr:rowOff>
    </xdr:from>
    <xdr:to>
      <xdr:col>73</xdr:col>
      <xdr:colOff>44450</xdr:colOff>
      <xdr:row>17</xdr:row>
      <xdr:rowOff>136449</xdr:rowOff>
    </xdr:to>
    <xdr:sp macro="" textlink="">
      <xdr:nvSpPr>
        <xdr:cNvPr id="471" name="楕円 470">
          <a:extLst>
            <a:ext uri="{FF2B5EF4-FFF2-40B4-BE49-F238E27FC236}">
              <a16:creationId xmlns:a16="http://schemas.microsoft.com/office/drawing/2014/main" id="{469298CF-69FC-495E-94DE-BAAC9BA6628C}"/>
            </a:ext>
          </a:extLst>
        </xdr:cNvPr>
        <xdr:cNvSpPr/>
      </xdr:nvSpPr>
      <xdr:spPr>
        <a:xfrm>
          <a:off x="13868400" y="2884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121226</xdr:rowOff>
    </xdr:from>
    <xdr:ext cx="762000" cy="259045"/>
    <xdr:sp macro="" textlink="">
      <xdr:nvSpPr>
        <xdr:cNvPr id="472" name="テキスト ボックス 471">
          <a:extLst>
            <a:ext uri="{FF2B5EF4-FFF2-40B4-BE49-F238E27FC236}">
              <a16:creationId xmlns:a16="http://schemas.microsoft.com/office/drawing/2014/main" id="{4E6218BF-73A9-4E6C-AA7B-275A660BE0EC}"/>
            </a:ext>
          </a:extLst>
        </xdr:cNvPr>
        <xdr:cNvSpPr txBox="1"/>
      </xdr:nvSpPr>
      <xdr:spPr>
        <a:xfrm>
          <a:off x="13557250" y="2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110617</xdr:rowOff>
    </xdr:from>
    <xdr:to>
      <xdr:col>68</xdr:col>
      <xdr:colOff>203200</xdr:colOff>
      <xdr:row>18</xdr:row>
      <xdr:rowOff>40767</xdr:rowOff>
    </xdr:to>
    <xdr:sp macro="" textlink="">
      <xdr:nvSpPr>
        <xdr:cNvPr id="473" name="楕円 472">
          <a:extLst>
            <a:ext uri="{FF2B5EF4-FFF2-40B4-BE49-F238E27FC236}">
              <a16:creationId xmlns:a16="http://schemas.microsoft.com/office/drawing/2014/main" id="{571EA5BA-651E-46B8-986A-5337DCFB0EF2}"/>
            </a:ext>
          </a:extLst>
        </xdr:cNvPr>
        <xdr:cNvSpPr/>
      </xdr:nvSpPr>
      <xdr:spPr>
        <a:xfrm>
          <a:off x="13055600" y="29604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25544</xdr:rowOff>
    </xdr:from>
    <xdr:ext cx="762000" cy="259045"/>
    <xdr:sp macro="" textlink="">
      <xdr:nvSpPr>
        <xdr:cNvPr id="474" name="テキスト ボックス 473">
          <a:extLst>
            <a:ext uri="{FF2B5EF4-FFF2-40B4-BE49-F238E27FC236}">
              <a16:creationId xmlns:a16="http://schemas.microsoft.com/office/drawing/2014/main" id="{D551B54B-C308-4370-A35B-004852EDCAB9}"/>
            </a:ext>
          </a:extLst>
        </xdr:cNvPr>
        <xdr:cNvSpPr txBox="1"/>
      </xdr:nvSpPr>
      <xdr:spPr>
        <a:xfrm>
          <a:off x="12763500" y="30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75" name="楕円 474">
          <a:extLst>
            <a:ext uri="{FF2B5EF4-FFF2-40B4-BE49-F238E27FC236}">
              <a16:creationId xmlns:a16="http://schemas.microsoft.com/office/drawing/2014/main" id="{D3A5C60C-7D20-4BC3-AEE1-9A2FE4A616C2}"/>
            </a:ext>
          </a:extLst>
        </xdr:cNvPr>
        <xdr:cNvSpPr/>
      </xdr:nvSpPr>
      <xdr:spPr>
        <a:xfrm>
          <a:off x="12242800" y="28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76" name="テキスト ボックス 475">
          <a:extLst>
            <a:ext uri="{FF2B5EF4-FFF2-40B4-BE49-F238E27FC236}">
              <a16:creationId xmlns:a16="http://schemas.microsoft.com/office/drawing/2014/main" id="{5C3B9FBE-0BA0-436F-9AFF-EF94F7174829}"/>
            </a:ext>
          </a:extLst>
        </xdr:cNvPr>
        <xdr:cNvSpPr txBox="1"/>
      </xdr:nvSpPr>
      <xdr:spPr>
        <a:xfrm>
          <a:off x="11950700" y="29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年度は、会計年度任用職員経費の増により前年度比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23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42</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23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42</xdr:row>
      <xdr:rowOff>25400</xdr:rowOff>
    </xdr:from>
    <xdr:to>
      <xdr:col>15</xdr:col>
      <xdr:colOff>98425</xdr:colOff>
      <xdr:row>42</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22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25400</xdr:rowOff>
    </xdr:from>
    <xdr:to>
      <xdr:col>11</xdr:col>
      <xdr:colOff>9525</xdr:colOff>
      <xdr:row>42</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22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12700</xdr:rowOff>
    </xdr:from>
    <xdr:to>
      <xdr:col>15</xdr:col>
      <xdr:colOff>149225</xdr:colOff>
      <xdr:row>42</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146050</xdr:rowOff>
    </xdr:from>
    <xdr:to>
      <xdr:col>11</xdr:col>
      <xdr:colOff>60325</xdr:colOff>
      <xdr:row>42</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158750</xdr:rowOff>
    </xdr:from>
    <xdr:to>
      <xdr:col>6</xdr:col>
      <xdr:colOff>171450</xdr:colOff>
      <xdr:row>42</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年度は、前年度と同程度の水準で推移しているものの、前年度比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年度は、上水道事業会計出資金の増等により前年度比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891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年度は、国庫補助金返還金等の増等により前年度比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96520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7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96520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9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21607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1914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45720</xdr:rowOff>
    </xdr:from>
    <xdr:to>
      <xdr:col>74</xdr:col>
      <xdr:colOff>31750</xdr:colOff>
      <xdr:row>35</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157497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年度は、上水道事業会計出資金等の増等により、前年度比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97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8978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26607</xdr:rowOff>
    </xdr:from>
    <xdr:to>
      <xdr:col>29</xdr:col>
      <xdr:colOff>127000</xdr:colOff>
      <xdr:row>15</xdr:row>
      <xdr:rowOff>89314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45982"/>
          <a:ext cx="647700" cy="6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89314</xdr:rowOff>
    </xdr:from>
    <xdr:to>
      <xdr:col>26</xdr:col>
      <xdr:colOff>50800</xdr:colOff>
      <xdr:row>15</xdr:row>
      <xdr:rowOff>145164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08689"/>
          <a:ext cx="698500" cy="5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145164</xdr:rowOff>
    </xdr:from>
    <xdr:to>
      <xdr:col>22</xdr:col>
      <xdr:colOff>114300</xdr:colOff>
      <xdr:row>16</xdr:row>
      <xdr:rowOff>23878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4539"/>
          <a:ext cx="698500" cy="5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88612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23878</xdr:rowOff>
    </xdr:from>
    <xdr:to>
      <xdr:col>18</xdr:col>
      <xdr:colOff>177800</xdr:colOff>
      <xdr:row>16</xdr:row>
      <xdr:rowOff>45880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4703"/>
          <a:ext cx="6985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130989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153963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147257</xdr:rowOff>
    </xdr:from>
    <xdr:to>
      <xdr:col>29</xdr:col>
      <xdr:colOff>177800</xdr:colOff>
      <xdr:row>15</xdr:row>
      <xdr:rowOff>77407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9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163784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4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38514</xdr:rowOff>
    </xdr:from>
    <xdr:to>
      <xdr:col>26</xdr:col>
      <xdr:colOff>101600</xdr:colOff>
      <xdr:row>15</xdr:row>
      <xdr:rowOff>140114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5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2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94364</xdr:rowOff>
    </xdr:from>
    <xdr:to>
      <xdr:col>22</xdr:col>
      <xdr:colOff>165100</xdr:colOff>
      <xdr:row>16</xdr:row>
      <xdr:rowOff>24514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144528</xdr:rowOff>
    </xdr:from>
    <xdr:to>
      <xdr:col>19</xdr:col>
      <xdr:colOff>38100</xdr:colOff>
      <xdr:row>16</xdr:row>
      <xdr:rowOff>74678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59455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166530</xdr:rowOff>
    </xdr:from>
    <xdr:to>
      <xdr:col>15</xdr:col>
      <xdr:colOff>101600</xdr:colOff>
      <xdr:row>16</xdr:row>
      <xdr:rowOff>96680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81457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12080</xdr:rowOff>
    </xdr:from>
    <xdr:to>
      <xdr:col>29</xdr:col>
      <xdr:colOff>127000</xdr:colOff>
      <xdr:row>35</xdr:row>
      <xdr:rowOff>45259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22430"/>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45259</xdr:rowOff>
    </xdr:from>
    <xdr:to>
      <xdr:col>26</xdr:col>
      <xdr:colOff>50800</xdr:colOff>
      <xdr:row>35</xdr:row>
      <xdr:rowOff>184314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55609"/>
          <a:ext cx="6985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184314</xdr:rowOff>
    </xdr:from>
    <xdr:to>
      <xdr:col>22</xdr:col>
      <xdr:colOff>114300</xdr:colOff>
      <xdr:row>35</xdr:row>
      <xdr:rowOff>247701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243266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247701</xdr:rowOff>
    </xdr:from>
    <xdr:to>
      <xdr:col>18</xdr:col>
      <xdr:colOff>177800</xdr:colOff>
      <xdr:row>35</xdr:row>
      <xdr:rowOff>310500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58051"/>
          <a:ext cx="698500" cy="6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220928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220046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304180</xdr:rowOff>
    </xdr:from>
    <xdr:to>
      <xdr:col>29</xdr:col>
      <xdr:colOff>177800</xdr:colOff>
      <xdr:row>35</xdr:row>
      <xdr:rowOff>62880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149256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1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337359</xdr:rowOff>
    </xdr:from>
    <xdr:to>
      <xdr:col>26</xdr:col>
      <xdr:colOff>101600</xdr:colOff>
      <xdr:row>35</xdr:row>
      <xdr:rowOff>96059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106236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133514</xdr:rowOff>
    </xdr:from>
    <xdr:to>
      <xdr:col>22</xdr:col>
      <xdr:colOff>165100</xdr:colOff>
      <xdr:row>35</xdr:row>
      <xdr:rowOff>235114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196901</xdr:rowOff>
    </xdr:from>
    <xdr:to>
      <xdr:col>19</xdr:col>
      <xdr:colOff>38100</xdr:colOff>
      <xdr:row>35</xdr:row>
      <xdr:rowOff>298501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283278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259700</xdr:rowOff>
    </xdr:from>
    <xdr:to>
      <xdr:col>15</xdr:col>
      <xdr:colOff>101600</xdr:colOff>
      <xdr:row>36</xdr:row>
      <xdr:rowOff>18400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124906</xdr:rowOff>
    </xdr:from>
    <xdr:to>
      <xdr:col>24</xdr:col>
      <xdr:colOff>63500</xdr:colOff>
      <xdr:row>33</xdr:row>
      <xdr:rowOff>13350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130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13350</xdr:rowOff>
    </xdr:from>
    <xdr:to>
      <xdr:col>19</xdr:col>
      <xdr:colOff>177800</xdr:colOff>
      <xdr:row>33</xdr:row>
      <xdr:rowOff>77929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120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77929</xdr:rowOff>
    </xdr:from>
    <xdr:to>
      <xdr:col>15</xdr:col>
      <xdr:colOff>50800</xdr:colOff>
      <xdr:row>34</xdr:row>
      <xdr:rowOff>3013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35779"/>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15451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3013</xdr:rowOff>
    </xdr:from>
    <xdr:to>
      <xdr:col>10</xdr:col>
      <xdr:colOff>114300</xdr:colOff>
      <xdr:row>34</xdr:row>
      <xdr:rowOff>7455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3231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74106</xdr:rowOff>
    </xdr:from>
    <xdr:to>
      <xdr:col>24</xdr:col>
      <xdr:colOff>114300</xdr:colOff>
      <xdr:row>33</xdr:row>
      <xdr:rowOff>4256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96983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134000</xdr:rowOff>
    </xdr:from>
    <xdr:to>
      <xdr:col>20</xdr:col>
      <xdr:colOff>38100</xdr:colOff>
      <xdr:row>33</xdr:row>
      <xdr:rowOff>64150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80677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27129</xdr:rowOff>
    </xdr:from>
    <xdr:to>
      <xdr:col>15</xdr:col>
      <xdr:colOff>101600</xdr:colOff>
      <xdr:row>33</xdr:row>
      <xdr:rowOff>128729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145256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123663</xdr:rowOff>
    </xdr:from>
    <xdr:to>
      <xdr:col>10</xdr:col>
      <xdr:colOff>165100</xdr:colOff>
      <xdr:row>34</xdr:row>
      <xdr:rowOff>53813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70340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128105</xdr:rowOff>
    </xdr:from>
    <xdr:to>
      <xdr:col>6</xdr:col>
      <xdr:colOff>38100</xdr:colOff>
      <xdr:row>34</xdr:row>
      <xdr:rowOff>58255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74782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41969</xdr:rowOff>
    </xdr:from>
    <xdr:to>
      <xdr:col>24</xdr:col>
      <xdr:colOff>63500</xdr:colOff>
      <xdr:row>56</xdr:row>
      <xdr:rowOff>100015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3169"/>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100015</xdr:rowOff>
    </xdr:from>
    <xdr:to>
      <xdr:col>19</xdr:col>
      <xdr:colOff>177800</xdr:colOff>
      <xdr:row>56</xdr:row>
      <xdr:rowOff>150874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1215"/>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150874</xdr:rowOff>
    </xdr:from>
    <xdr:to>
      <xdr:col>15</xdr:col>
      <xdr:colOff>50800</xdr:colOff>
      <xdr:row>57</xdr:row>
      <xdr:rowOff>78755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2074"/>
          <a:ext cx="889000" cy="9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59827</xdr:rowOff>
    </xdr:from>
    <xdr:to>
      <xdr:col>10</xdr:col>
      <xdr:colOff>114300</xdr:colOff>
      <xdr:row>57</xdr:row>
      <xdr:rowOff>78755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247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162619</xdr:rowOff>
    </xdr:from>
    <xdr:to>
      <xdr:col>24</xdr:col>
      <xdr:colOff>114300</xdr:colOff>
      <xdr:row>56</xdr:row>
      <xdr:rowOff>92769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49215</xdr:rowOff>
    </xdr:from>
    <xdr:to>
      <xdr:col>20</xdr:col>
      <xdr:colOff>38100</xdr:colOff>
      <xdr:row>56</xdr:row>
      <xdr:rowOff>150815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167342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100074</xdr:rowOff>
    </xdr:from>
    <xdr:to>
      <xdr:col>15</xdr:col>
      <xdr:colOff>101600</xdr:colOff>
      <xdr:row>57</xdr:row>
      <xdr:rowOff>30224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27955</xdr:rowOff>
    </xdr:from>
    <xdr:to>
      <xdr:col>10</xdr:col>
      <xdr:colOff>165100</xdr:colOff>
      <xdr:row>57</xdr:row>
      <xdr:rowOff>129555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9027</xdr:rowOff>
    </xdr:from>
    <xdr:to>
      <xdr:col>6</xdr:col>
      <xdr:colOff>38100</xdr:colOff>
      <xdr:row>57</xdr:row>
      <xdr:rowOff>110627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37401</xdr:rowOff>
    </xdr:from>
    <xdr:to>
      <xdr:col>24</xdr:col>
      <xdr:colOff>63500</xdr:colOff>
      <xdr:row>78</xdr:row>
      <xdr:rowOff>48786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0501"/>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37401</xdr:rowOff>
    </xdr:from>
    <xdr:to>
      <xdr:col>19</xdr:col>
      <xdr:colOff>177800</xdr:colOff>
      <xdr:row>78</xdr:row>
      <xdr:rowOff>70824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0501"/>
          <a:ext cx="8890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70824</xdr:rowOff>
    </xdr:from>
    <xdr:to>
      <xdr:col>15</xdr:col>
      <xdr:colOff>50800</xdr:colOff>
      <xdr:row>78</xdr:row>
      <xdr:rowOff>77657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3924"/>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77657</xdr:rowOff>
    </xdr:from>
    <xdr:to>
      <xdr:col>10</xdr:col>
      <xdr:colOff>114300</xdr:colOff>
      <xdr:row>78</xdr:row>
      <xdr:rowOff>86116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07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169436</xdr:rowOff>
    </xdr:from>
    <xdr:to>
      <xdr:col>24</xdr:col>
      <xdr:colOff>114300</xdr:colOff>
      <xdr:row>78</xdr:row>
      <xdr:rowOff>99586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158051</xdr:rowOff>
    </xdr:from>
    <xdr:to>
      <xdr:col>20</xdr:col>
      <xdr:colOff>38100</xdr:colOff>
      <xdr:row>78</xdr:row>
      <xdr:rowOff>88201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79328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20024</xdr:rowOff>
    </xdr:from>
    <xdr:to>
      <xdr:col>15</xdr:col>
      <xdr:colOff>101600</xdr:colOff>
      <xdr:row>78</xdr:row>
      <xdr:rowOff>121624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26857</xdr:rowOff>
    </xdr:from>
    <xdr:to>
      <xdr:col>10</xdr:col>
      <xdr:colOff>165100</xdr:colOff>
      <xdr:row>78</xdr:row>
      <xdr:rowOff>128457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35316</xdr:rowOff>
    </xdr:from>
    <xdr:to>
      <xdr:col>6</xdr:col>
      <xdr:colOff>38100</xdr:colOff>
      <xdr:row>78</xdr:row>
      <xdr:rowOff>136916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72059</xdr:rowOff>
    </xdr:from>
    <xdr:to>
      <xdr:col>24</xdr:col>
      <xdr:colOff>63500</xdr:colOff>
      <xdr:row>95</xdr:row>
      <xdr:rowOff>101498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188359"/>
          <a:ext cx="838200" cy="2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72059</xdr:rowOff>
    </xdr:from>
    <xdr:to>
      <xdr:col>19</xdr:col>
      <xdr:colOff>177800</xdr:colOff>
      <xdr:row>96</xdr:row>
      <xdr:rowOff>41656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88359"/>
          <a:ext cx="8890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41656</xdr:rowOff>
    </xdr:from>
    <xdr:to>
      <xdr:col>15</xdr:col>
      <xdr:colOff>50800</xdr:colOff>
      <xdr:row>96</xdr:row>
      <xdr:rowOff>108852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86720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108852</xdr:rowOff>
    </xdr:from>
    <xdr:to>
      <xdr:col>10</xdr:col>
      <xdr:colOff>114300</xdr:colOff>
      <xdr:row>96</xdr:row>
      <xdr:rowOff>163170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8052"/>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50698</xdr:rowOff>
    </xdr:from>
    <xdr:to>
      <xdr:col>24</xdr:col>
      <xdr:colOff>114300</xdr:colOff>
      <xdr:row>95</xdr:row>
      <xdr:rowOff>152298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73575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21259</xdr:rowOff>
    </xdr:from>
    <xdr:to>
      <xdr:col>20</xdr:col>
      <xdr:colOff>38100</xdr:colOff>
      <xdr:row>94</xdr:row>
      <xdr:rowOff>122859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139386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162306</xdr:rowOff>
    </xdr:from>
    <xdr:to>
      <xdr:col>15</xdr:col>
      <xdr:colOff>101600</xdr:colOff>
      <xdr:row>96</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83583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58052</xdr:rowOff>
    </xdr:from>
    <xdr:to>
      <xdr:col>10</xdr:col>
      <xdr:colOff>165100</xdr:colOff>
      <xdr:row>96</xdr:row>
      <xdr:rowOff>159652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112370</xdr:rowOff>
    </xdr:from>
    <xdr:to>
      <xdr:col>6</xdr:col>
      <xdr:colOff>38100</xdr:colOff>
      <xdr:row>97</xdr:row>
      <xdr:rowOff>42520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33647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38179</xdr:rowOff>
    </xdr:from>
    <xdr:to>
      <xdr:col>55</xdr:col>
      <xdr:colOff>0</xdr:colOff>
      <xdr:row>36</xdr:row>
      <xdr:rowOff>68004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0379"/>
          <a:ext cx="8382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158460</xdr:rowOff>
    </xdr:from>
    <xdr:to>
      <xdr:col>50</xdr:col>
      <xdr:colOff>114300</xdr:colOff>
      <xdr:row>36</xdr:row>
      <xdr:rowOff>68004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473410"/>
          <a:ext cx="889000" cy="7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158460</xdr:rowOff>
    </xdr:from>
    <xdr:to>
      <xdr:col>45</xdr:col>
      <xdr:colOff>177800</xdr:colOff>
      <xdr:row>36</xdr:row>
      <xdr:rowOff>126578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473410"/>
          <a:ext cx="889000" cy="8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11816</xdr:rowOff>
    </xdr:from>
    <xdr:to>
      <xdr:col>46</xdr:col>
      <xdr:colOff>38100</xdr:colOff>
      <xdr:row>30</xdr:row>
      <xdr:rowOff>113416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129943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126578</xdr:rowOff>
    </xdr:from>
    <xdr:to>
      <xdr:col>41</xdr:col>
      <xdr:colOff>50800</xdr:colOff>
      <xdr:row>37</xdr:row>
      <xdr:rowOff>158110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8778"/>
          <a:ext cx="889000" cy="2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100414</xdr:rowOff>
    </xdr:from>
    <xdr:to>
      <xdr:col>41</xdr:col>
      <xdr:colOff>101600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146553</xdr:rowOff>
    </xdr:from>
    <xdr:to>
      <xdr:col>36</xdr:col>
      <xdr:colOff>165100</xdr:colOff>
      <xdr:row>36</xdr:row>
      <xdr:rowOff>76703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93230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158829</xdr:rowOff>
    </xdr:from>
    <xdr:to>
      <xdr:col>55</xdr:col>
      <xdr:colOff>50800</xdr:colOff>
      <xdr:row>36</xdr:row>
      <xdr:rowOff>88979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137256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17204</xdr:rowOff>
    </xdr:from>
    <xdr:to>
      <xdr:col>50</xdr:col>
      <xdr:colOff>165100</xdr:colOff>
      <xdr:row>36</xdr:row>
      <xdr:rowOff>118804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109931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107660</xdr:rowOff>
    </xdr:from>
    <xdr:to>
      <xdr:col>46</xdr:col>
      <xdr:colOff>38100</xdr:colOff>
      <xdr:row>32</xdr:row>
      <xdr:rowOff>37810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28937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5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75778</xdr:rowOff>
    </xdr:from>
    <xdr:to>
      <xdr:col>41</xdr:col>
      <xdr:colOff>101600</xdr:colOff>
      <xdr:row>37</xdr:row>
      <xdr:rowOff>5928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168505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107310</xdr:rowOff>
    </xdr:from>
    <xdr:to>
      <xdr:col>36</xdr:col>
      <xdr:colOff>165100</xdr:colOff>
      <xdr:row>38</xdr:row>
      <xdr:rowOff>37460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28587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1351</xdr:rowOff>
    </xdr:from>
    <xdr:to>
      <xdr:col>55</xdr:col>
      <xdr:colOff>0</xdr:colOff>
      <xdr:row>57</xdr:row>
      <xdr:rowOff>59583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02551"/>
          <a:ext cx="838200" cy="2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14777</xdr:rowOff>
    </xdr:from>
    <xdr:to>
      <xdr:col>50</xdr:col>
      <xdr:colOff>114300</xdr:colOff>
      <xdr:row>57</xdr:row>
      <xdr:rowOff>59583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87427"/>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14777</xdr:rowOff>
    </xdr:from>
    <xdr:to>
      <xdr:col>45</xdr:col>
      <xdr:colOff>177800</xdr:colOff>
      <xdr:row>57</xdr:row>
      <xdr:rowOff>116634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7427"/>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91721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40404</xdr:rowOff>
    </xdr:from>
    <xdr:to>
      <xdr:col>41</xdr:col>
      <xdr:colOff>50800</xdr:colOff>
      <xdr:row>57</xdr:row>
      <xdr:rowOff>116634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3054"/>
          <a:ext cx="8890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80680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122001</xdr:rowOff>
    </xdr:from>
    <xdr:to>
      <xdr:col>55</xdr:col>
      <xdr:colOff>50800</xdr:colOff>
      <xdr:row>56</xdr:row>
      <xdr:rowOff>52151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144878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8783</xdr:rowOff>
    </xdr:from>
    <xdr:to>
      <xdr:col>50</xdr:col>
      <xdr:colOff>165100</xdr:colOff>
      <xdr:row>57</xdr:row>
      <xdr:rowOff>110383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101510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135427</xdr:rowOff>
    </xdr:from>
    <xdr:to>
      <xdr:col>46</xdr:col>
      <xdr:colOff>38100</xdr:colOff>
      <xdr:row>57</xdr:row>
      <xdr:rowOff>65577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56704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65834</xdr:rowOff>
    </xdr:from>
    <xdr:to>
      <xdr:col>41</xdr:col>
      <xdr:colOff>101600</xdr:colOff>
      <xdr:row>57</xdr:row>
      <xdr:rowOff>167434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161054</xdr:rowOff>
    </xdr:from>
    <xdr:to>
      <xdr:col>36</xdr:col>
      <xdr:colOff>165100</xdr:colOff>
      <xdr:row>57</xdr:row>
      <xdr:rowOff>91204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82331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86992</xdr:rowOff>
    </xdr:from>
    <xdr:to>
      <xdr:col>55</xdr:col>
      <xdr:colOff>0</xdr:colOff>
      <xdr:row>79</xdr:row>
      <xdr:rowOff>45931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0092"/>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44559</xdr:rowOff>
    </xdr:from>
    <xdr:to>
      <xdr:col>50</xdr:col>
      <xdr:colOff>114300</xdr:colOff>
      <xdr:row>79</xdr:row>
      <xdr:rowOff>45931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9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104550</xdr:rowOff>
    </xdr:from>
    <xdr:to>
      <xdr:col>45</xdr:col>
      <xdr:colOff>177800</xdr:colOff>
      <xdr:row>79</xdr:row>
      <xdr:rowOff>44559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7650"/>
          <a:ext cx="889000" cy="1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46331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104550</xdr:rowOff>
    </xdr:from>
    <xdr:to>
      <xdr:col>41</xdr:col>
      <xdr:colOff>50800</xdr:colOff>
      <xdr:row>78</xdr:row>
      <xdr:rowOff>135488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7650"/>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54497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70618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36192</xdr:rowOff>
    </xdr:from>
    <xdr:to>
      <xdr:col>55</xdr:col>
      <xdr:colOff>50800</xdr:colOff>
      <xdr:row>78</xdr:row>
      <xdr:rowOff>137792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14619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166581</xdr:rowOff>
    </xdr:from>
    <xdr:to>
      <xdr:col>50</xdr:col>
      <xdr:colOff>165100</xdr:colOff>
      <xdr:row>79</xdr:row>
      <xdr:rowOff>96731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165209</xdr:rowOff>
    </xdr:from>
    <xdr:to>
      <xdr:col>46</xdr:col>
      <xdr:colOff>38100</xdr:colOff>
      <xdr:row>79</xdr:row>
      <xdr:rowOff>95359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86486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53750</xdr:rowOff>
    </xdr:from>
    <xdr:to>
      <xdr:col>41</xdr:col>
      <xdr:colOff>101600</xdr:colOff>
      <xdr:row>78</xdr:row>
      <xdr:rowOff>155350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146477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84688</xdr:rowOff>
    </xdr:from>
    <xdr:to>
      <xdr:col>36</xdr:col>
      <xdr:colOff>165100</xdr:colOff>
      <xdr:row>79</xdr:row>
      <xdr:rowOff>14838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61990</xdr:rowOff>
    </xdr:from>
    <xdr:to>
      <xdr:col>55</xdr:col>
      <xdr:colOff>0</xdr:colOff>
      <xdr:row>97</xdr:row>
      <xdr:rowOff>15956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21190"/>
          <a:ext cx="838200" cy="1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132928</xdr:rowOff>
    </xdr:from>
    <xdr:to>
      <xdr:col>50</xdr:col>
      <xdr:colOff>114300</xdr:colOff>
      <xdr:row>97</xdr:row>
      <xdr:rowOff>15956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92128"/>
          <a:ext cx="889000" cy="5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132928</xdr:rowOff>
    </xdr:from>
    <xdr:to>
      <xdr:col>45</xdr:col>
      <xdr:colOff>177800</xdr:colOff>
      <xdr:row>98</xdr:row>
      <xdr:rowOff>77006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92128"/>
          <a:ext cx="889000" cy="2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48495</xdr:rowOff>
    </xdr:from>
    <xdr:to>
      <xdr:col>46</xdr:col>
      <xdr:colOff>38100</xdr:colOff>
      <xdr:row>95</xdr:row>
      <xdr:rowOff>150095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69448</xdr:rowOff>
    </xdr:from>
    <xdr:to>
      <xdr:col>41</xdr:col>
      <xdr:colOff>50800</xdr:colOff>
      <xdr:row>98</xdr:row>
      <xdr:rowOff>77006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00098"/>
          <a:ext cx="889000" cy="1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25420</xdr:rowOff>
    </xdr:from>
    <xdr:to>
      <xdr:col>41</xdr:col>
      <xdr:colOff>101600</xdr:colOff>
      <xdr:row>95</xdr:row>
      <xdr:rowOff>127020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139706</xdr:rowOff>
    </xdr:from>
    <xdr:to>
      <xdr:col>36</xdr:col>
      <xdr:colOff>165100</xdr:colOff>
      <xdr:row>96</xdr:row>
      <xdr:rowOff>69856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86383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11190</xdr:rowOff>
    </xdr:from>
    <xdr:to>
      <xdr:col>55</xdr:col>
      <xdr:colOff>50800</xdr:colOff>
      <xdr:row>96</xdr:row>
      <xdr:rowOff>112790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34067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136606</xdr:rowOff>
    </xdr:from>
    <xdr:to>
      <xdr:col>50</xdr:col>
      <xdr:colOff>165100</xdr:colOff>
      <xdr:row>97</xdr:row>
      <xdr:rowOff>66756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8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82128</xdr:rowOff>
    </xdr:from>
    <xdr:to>
      <xdr:col>46</xdr:col>
      <xdr:colOff>38100</xdr:colOff>
      <xdr:row>97</xdr:row>
      <xdr:rowOff>12278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26206</xdr:rowOff>
    </xdr:from>
    <xdr:to>
      <xdr:col>41</xdr:col>
      <xdr:colOff>101600</xdr:colOff>
      <xdr:row>98</xdr:row>
      <xdr:rowOff>127806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18648</xdr:rowOff>
    </xdr:from>
    <xdr:to>
      <xdr:col>36</xdr:col>
      <xdr:colOff>165100</xdr:colOff>
      <xdr:row>97</xdr:row>
      <xdr:rowOff>120248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111375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40830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698680"/>
          <a:ext cx="1269" cy="1032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158957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40830</xdr:rowOff>
    </xdr:from>
    <xdr:to>
      <xdr:col>86</xdr:col>
      <xdr:colOff>25400</xdr:colOff>
      <xdr:row>33</xdr:row>
      <xdr:rowOff>40830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128156</xdr:rowOff>
    </xdr:from>
    <xdr:to>
      <xdr:col>85</xdr:col>
      <xdr:colOff>127000</xdr:colOff>
      <xdr:row>39</xdr:row>
      <xdr:rowOff>42393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3256"/>
          <a:ext cx="8382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55580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32703</xdr:rowOff>
    </xdr:from>
    <xdr:to>
      <xdr:col>85</xdr:col>
      <xdr:colOff>177800</xdr:colOff>
      <xdr:row>38</xdr:row>
      <xdr:rowOff>134303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88417</xdr:rowOff>
    </xdr:from>
    <xdr:to>
      <xdr:col>81</xdr:col>
      <xdr:colOff>50800</xdr:colOff>
      <xdr:row>39</xdr:row>
      <xdr:rowOff>42393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03517"/>
          <a:ext cx="889000" cy="1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9919</xdr:rowOff>
    </xdr:from>
    <xdr:to>
      <xdr:col>81</xdr:col>
      <xdr:colOff>101600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87236</xdr:rowOff>
    </xdr:from>
    <xdr:to>
      <xdr:col>76</xdr:col>
      <xdr:colOff>114300</xdr:colOff>
      <xdr:row>38</xdr:row>
      <xdr:rowOff>88417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402186"/>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157099</xdr:rowOff>
    </xdr:from>
    <xdr:to>
      <xdr:col>76</xdr:col>
      <xdr:colOff>165100</xdr:colOff>
      <xdr:row>37</xdr:row>
      <xdr:rowOff>87249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103776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87236</xdr:rowOff>
    </xdr:from>
    <xdr:to>
      <xdr:col>71</xdr:col>
      <xdr:colOff>177800</xdr:colOff>
      <xdr:row>33</xdr:row>
      <xdr:rowOff>104572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402186"/>
          <a:ext cx="889000" cy="3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122542</xdr:rowOff>
    </xdr:from>
    <xdr:to>
      <xdr:col>72</xdr:col>
      <xdr:colOff>38100</xdr:colOff>
      <xdr:row>37</xdr:row>
      <xdr:rowOff>52692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43819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3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160909</xdr:rowOff>
    </xdr:from>
    <xdr:to>
      <xdr:col>67</xdr:col>
      <xdr:colOff>101600</xdr:colOff>
      <xdr:row>37</xdr:row>
      <xdr:rowOff>91059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82186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77356</xdr:rowOff>
    </xdr:from>
    <xdr:to>
      <xdr:col>85</xdr:col>
      <xdr:colOff>177800</xdr:colOff>
      <xdr:row>39</xdr:row>
      <xdr:rowOff>7506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11130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37617</xdr:rowOff>
    </xdr:from>
    <xdr:to>
      <xdr:col>76</xdr:col>
      <xdr:colOff>165100</xdr:colOff>
      <xdr:row>38</xdr:row>
      <xdr:rowOff>139217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130344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36436</xdr:rowOff>
    </xdr:from>
    <xdr:to>
      <xdr:col>72</xdr:col>
      <xdr:colOff>38100</xdr:colOff>
      <xdr:row>31</xdr:row>
      <xdr:rowOff>138036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154563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1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53772</xdr:rowOff>
    </xdr:from>
    <xdr:to>
      <xdr:col>67</xdr:col>
      <xdr:colOff>101600</xdr:colOff>
      <xdr:row>33</xdr:row>
      <xdr:rowOff>155372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7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449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4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20295</xdr:rowOff>
    </xdr:from>
    <xdr:to>
      <xdr:col>85</xdr:col>
      <xdr:colOff>127000</xdr:colOff>
      <xdr:row>76</xdr:row>
      <xdr:rowOff>43650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5049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43650</xdr:rowOff>
    </xdr:from>
    <xdr:to>
      <xdr:col>81</xdr:col>
      <xdr:colOff>50800</xdr:colOff>
      <xdr:row>76</xdr:row>
      <xdr:rowOff>71819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73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68644</xdr:rowOff>
    </xdr:from>
    <xdr:to>
      <xdr:col>76</xdr:col>
      <xdr:colOff>114300</xdr:colOff>
      <xdr:row>76</xdr:row>
      <xdr:rowOff>71819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73499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68644</xdr:rowOff>
    </xdr:from>
    <xdr:to>
      <xdr:col>71</xdr:col>
      <xdr:colOff>177800</xdr:colOff>
      <xdr:row>76</xdr:row>
      <xdr:rowOff>74054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98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140945</xdr:rowOff>
    </xdr:from>
    <xdr:to>
      <xdr:col>85</xdr:col>
      <xdr:colOff>177800</xdr:colOff>
      <xdr:row>76</xdr:row>
      <xdr:rowOff>71095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119372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164300</xdr:rowOff>
    </xdr:from>
    <xdr:to>
      <xdr:col>81</xdr:col>
      <xdr:colOff>101600</xdr:colOff>
      <xdr:row>76</xdr:row>
      <xdr:rowOff>94450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85577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21019</xdr:rowOff>
    </xdr:from>
    <xdr:to>
      <xdr:col>76</xdr:col>
      <xdr:colOff>165100</xdr:colOff>
      <xdr:row>76</xdr:row>
      <xdr:rowOff>122619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17844</xdr:rowOff>
    </xdr:from>
    <xdr:to>
      <xdr:col>72</xdr:col>
      <xdr:colOff>38100</xdr:colOff>
      <xdr:row>76</xdr:row>
      <xdr:rowOff>119444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110571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23254</xdr:rowOff>
    </xdr:from>
    <xdr:to>
      <xdr:col>67</xdr:col>
      <xdr:colOff>101600</xdr:colOff>
      <xdr:row>76</xdr:row>
      <xdr:rowOff>124854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111240</xdr:rowOff>
    </xdr:from>
    <xdr:to>
      <xdr:col>85</xdr:col>
      <xdr:colOff>127000</xdr:colOff>
      <xdr:row>97</xdr:row>
      <xdr:rowOff>57010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570440"/>
          <a:ext cx="838200" cy="1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111240</xdr:rowOff>
    </xdr:from>
    <xdr:to>
      <xdr:col>81</xdr:col>
      <xdr:colOff>50800</xdr:colOff>
      <xdr:row>97</xdr:row>
      <xdr:rowOff>167996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70440"/>
          <a:ext cx="889000" cy="2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48985</xdr:rowOff>
    </xdr:from>
    <xdr:to>
      <xdr:col>76</xdr:col>
      <xdr:colOff>114300</xdr:colOff>
      <xdr:row>97</xdr:row>
      <xdr:rowOff>167996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79635"/>
          <a:ext cx="889000" cy="1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48985</xdr:rowOff>
    </xdr:from>
    <xdr:to>
      <xdr:col>71</xdr:col>
      <xdr:colOff>177800</xdr:colOff>
      <xdr:row>98</xdr:row>
      <xdr:rowOff>92444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79635"/>
          <a:ext cx="889000" cy="2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105263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6210</xdr:rowOff>
    </xdr:from>
    <xdr:to>
      <xdr:col>85</xdr:col>
      <xdr:colOff>177800</xdr:colOff>
      <xdr:row>97</xdr:row>
      <xdr:rowOff>107810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156087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60440</xdr:rowOff>
    </xdr:from>
    <xdr:to>
      <xdr:col>81</xdr:col>
      <xdr:colOff>101600</xdr:colOff>
      <xdr:row>96</xdr:row>
      <xdr:rowOff>162040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117196</xdr:rowOff>
    </xdr:from>
    <xdr:to>
      <xdr:col>76</xdr:col>
      <xdr:colOff>165100</xdr:colOff>
      <xdr:row>98</xdr:row>
      <xdr:rowOff>47346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169635</xdr:rowOff>
    </xdr:from>
    <xdr:to>
      <xdr:col>72</xdr:col>
      <xdr:colOff>38100</xdr:colOff>
      <xdr:row>97</xdr:row>
      <xdr:rowOff>99785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116312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41644</xdr:rowOff>
    </xdr:from>
    <xdr:to>
      <xdr:col>67</xdr:col>
      <xdr:colOff>101600</xdr:colOff>
      <xdr:row>98</xdr:row>
      <xdr:rowOff>143244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134371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45550</xdr:rowOff>
    </xdr:from>
    <xdr:to>
      <xdr:col>116</xdr:col>
      <xdr:colOff>63500</xdr:colOff>
      <xdr:row>37</xdr:row>
      <xdr:rowOff>129707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89200"/>
          <a:ext cx="8382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129707</xdr:rowOff>
    </xdr:from>
    <xdr:to>
      <xdr:col>111</xdr:col>
      <xdr:colOff>177800</xdr:colOff>
      <xdr:row>38</xdr:row>
      <xdr:rowOff>60899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73357"/>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60899</xdr:rowOff>
    </xdr:from>
    <xdr:to>
      <xdr:col>107</xdr:col>
      <xdr:colOff>50800</xdr:colOff>
      <xdr:row>38</xdr:row>
      <xdr:rowOff>140516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75999"/>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140516</xdr:rowOff>
    </xdr:from>
    <xdr:to>
      <xdr:col>102</xdr:col>
      <xdr:colOff>114300</xdr:colOff>
      <xdr:row>39</xdr:row>
      <xdr:rowOff>54661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655616"/>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166200</xdr:rowOff>
    </xdr:from>
    <xdr:to>
      <xdr:col>116</xdr:col>
      <xdr:colOff>114300</xdr:colOff>
      <xdr:row>37</xdr:row>
      <xdr:rowOff>96350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17627</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78907</xdr:rowOff>
    </xdr:from>
    <xdr:to>
      <xdr:col>112</xdr:col>
      <xdr:colOff>38100</xdr:colOff>
      <xdr:row>38</xdr:row>
      <xdr:rowOff>9057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25584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19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10099</xdr:rowOff>
    </xdr:from>
    <xdr:to>
      <xdr:col>107</xdr:col>
      <xdr:colOff>101600</xdr:colOff>
      <xdr:row>38</xdr:row>
      <xdr:rowOff>111699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128225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3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89716</xdr:rowOff>
    </xdr:from>
    <xdr:to>
      <xdr:col>102</xdr:col>
      <xdr:colOff>165100</xdr:colOff>
      <xdr:row>39</xdr:row>
      <xdr:rowOff>19866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36394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3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3861</xdr:rowOff>
    </xdr:from>
    <xdr:to>
      <xdr:col>98</xdr:col>
      <xdr:colOff>38100</xdr:colOff>
      <xdr:row>39</xdr:row>
      <xdr:rowOff>105461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96588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7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22009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3637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3493</xdr:rowOff>
    </xdr:from>
    <xdr:to>
      <xdr:col>111</xdr:col>
      <xdr:colOff>177800</xdr:colOff>
      <xdr:row>59</xdr:row>
      <xdr:rowOff>22009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9043"/>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2807</xdr:rowOff>
    </xdr:from>
    <xdr:to>
      <xdr:col>107</xdr:col>
      <xdr:colOff>50800</xdr:colOff>
      <xdr:row>59</xdr:row>
      <xdr:rowOff>3493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43654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2807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1729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74630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70362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141478</xdr:rowOff>
    </xdr:from>
    <xdr:to>
      <xdr:col>116</xdr:col>
      <xdr:colOff>114300</xdr:colOff>
      <xdr:row>59</xdr:row>
      <xdr:rowOff>71628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56405</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142659</xdr:rowOff>
    </xdr:from>
    <xdr:to>
      <xdr:col>112</xdr:col>
      <xdr:colOff>38100</xdr:colOff>
      <xdr:row>59</xdr:row>
      <xdr:rowOff>72809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63936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7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124143</xdr:rowOff>
    </xdr:from>
    <xdr:to>
      <xdr:col>107</xdr:col>
      <xdr:colOff>101600</xdr:colOff>
      <xdr:row>59</xdr:row>
      <xdr:rowOff>54293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123457</xdr:rowOff>
    </xdr:from>
    <xdr:to>
      <xdr:col>102</xdr:col>
      <xdr:colOff>165100</xdr:colOff>
      <xdr:row>59</xdr:row>
      <xdr:rowOff>53607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44734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147968</xdr:rowOff>
    </xdr:from>
    <xdr:to>
      <xdr:col>116</xdr:col>
      <xdr:colOff>63500</xdr:colOff>
      <xdr:row>75</xdr:row>
      <xdr:rowOff>151378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006718"/>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147968</xdr:rowOff>
    </xdr:from>
    <xdr:to>
      <xdr:col>111</xdr:col>
      <xdr:colOff>177800</xdr:colOff>
      <xdr:row>75</xdr:row>
      <xdr:rowOff>156350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06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153930</xdr:rowOff>
    </xdr:from>
    <xdr:to>
      <xdr:col>107</xdr:col>
      <xdr:colOff>50800</xdr:colOff>
      <xdr:row>75</xdr:row>
      <xdr:rowOff>156350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163365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160293</xdr:rowOff>
    </xdr:from>
    <xdr:to>
      <xdr:col>102</xdr:col>
      <xdr:colOff>114300</xdr:colOff>
      <xdr:row>75</xdr:row>
      <xdr:rowOff>153930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504693"/>
          <a:ext cx="889000" cy="5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18470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100578</xdr:rowOff>
    </xdr:from>
    <xdr:to>
      <xdr:col>116</xdr:col>
      <xdr:colOff>114300</xdr:colOff>
      <xdr:row>76</xdr:row>
      <xdr:rowOff>30727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5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123455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97168</xdr:rowOff>
    </xdr:from>
    <xdr:to>
      <xdr:col>112</xdr:col>
      <xdr:colOff>38100</xdr:colOff>
      <xdr:row>76</xdr:row>
      <xdr:rowOff>27318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105549</xdr:rowOff>
    </xdr:from>
    <xdr:to>
      <xdr:col>107</xdr:col>
      <xdr:colOff>101600</xdr:colOff>
      <xdr:row>76</xdr:row>
      <xdr:rowOff>35700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26827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103130</xdr:rowOff>
    </xdr:from>
    <xdr:to>
      <xdr:col>102</xdr:col>
      <xdr:colOff>165100</xdr:colOff>
      <xdr:row>76</xdr:row>
      <xdr:rowOff>33280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24407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109493</xdr:rowOff>
    </xdr:from>
    <xdr:to>
      <xdr:col>98</xdr:col>
      <xdr:colOff>38100</xdr:colOff>
      <xdr:row>73</xdr:row>
      <xdr:rowOff>39643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56170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598,913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25,041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主な構成項目のうち大きく変動のあったものについて、扶助費は、住民一人当たり</a:t>
          </a:r>
          <a:r>
            <a:rPr kumimoji="1" lang="en-US" altLang="ja-JP" sz="1300">
              <a:latin typeface="ＭＳ Ｐゴシック" panose="020B0600070205080204" pitchFamily="50" charset="-128"/>
              <a:ea typeface="ＭＳ Ｐゴシック" panose="020B0600070205080204" pitchFamily="50" charset="-128"/>
            </a:rPr>
            <a:t>109,508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15,818</a:t>
          </a:r>
          <a:r>
            <a:rPr kumimoji="1" lang="ja-JP" altLang="en-US" sz="1300">
              <a:latin typeface="ＭＳ Ｐゴシック" panose="020B0600070205080204" pitchFamily="50" charset="-128"/>
              <a:ea typeface="ＭＳ Ｐゴシック" panose="020B0600070205080204" pitchFamily="50" charset="-128"/>
            </a:rPr>
            <a:t>円の減となった。これは、非課税世帯等臨時特別給付金を支給するための経費が皆減となったためである。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73,156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30,142</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円の増となっている。普通建設事業費のうち新規整備については、住民一人当たり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16,842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11,978</a:t>
          </a:r>
          <a:r>
            <a:rPr kumimoji="1" lang="ja-JP" altLang="en-US" sz="1300">
              <a:latin typeface="ＭＳ Ｐゴシック" panose="020B0600070205080204" pitchFamily="50" charset="-128"/>
              <a:ea typeface="ＭＳ Ｐゴシック" panose="020B0600070205080204" pitchFamily="50" charset="-128"/>
            </a:rPr>
            <a:t>円の増となっている。また、更新整備については、住民一人当たり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41,439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8,778</a:t>
          </a:r>
          <a:r>
            <a:rPr kumimoji="1" lang="ja-JP" altLang="en-US" sz="1300">
              <a:latin typeface="ＭＳ Ｐゴシック" panose="020B0600070205080204" pitchFamily="50" charset="-128"/>
              <a:ea typeface="ＭＳ Ｐゴシック" panose="020B0600070205080204" pitchFamily="50" charset="-128"/>
            </a:rPr>
            <a:t>円の増となっている。これらは、駅北複合施設整備事業や衛生公苑大規模改修事業等が増となったためである。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2,303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2,249</a:t>
          </a:r>
          <a:r>
            <a:rPr kumimoji="1" lang="ja-JP" altLang="en-US" sz="1300">
              <a:latin typeface="ＭＳ Ｐゴシック" panose="020B0600070205080204" pitchFamily="50" charset="-128"/>
              <a:ea typeface="ＭＳ Ｐゴシック" panose="020B0600070205080204" pitchFamily="50" charset="-128"/>
            </a:rPr>
            <a:t>円の増となっており、これは、道路や農地等の災害普及事業が増となったためである。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119888</xdr:rowOff>
    </xdr:from>
    <xdr:to>
      <xdr:col>24</xdr:col>
      <xdr:colOff>63500</xdr:colOff>
      <xdr:row>34</xdr:row>
      <xdr:rowOff>8255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7738"/>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xdr:rowOff>
    </xdr:from>
    <xdr:to>
      <xdr:col>19</xdr:col>
      <xdr:colOff>177800</xdr:colOff>
      <xdr:row>34</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755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37592</xdr:rowOff>
    </xdr:from>
    <xdr:to>
      <xdr:col>15</xdr:col>
      <xdr:colOff>50800</xdr:colOff>
      <xdr:row>34</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45610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50927</xdr:rowOff>
    </xdr:from>
    <xdr:to>
      <xdr:col>10</xdr:col>
      <xdr:colOff>114300</xdr:colOff>
      <xdr:row>34</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022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128287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69088</xdr:rowOff>
    </xdr:from>
    <xdr:to>
      <xdr:col>24</xdr:col>
      <xdr:colOff>114300</xdr:colOff>
      <xdr:row>33</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91965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128905</xdr:rowOff>
    </xdr:from>
    <xdr:to>
      <xdr:col>20</xdr:col>
      <xdr:colOff>38100</xdr:colOff>
      <xdr:row>34</xdr:row>
      <xdr:rowOff>59055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75582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158242</xdr:rowOff>
    </xdr:from>
    <xdr:to>
      <xdr:col>15</xdr:col>
      <xdr:colOff>101600</xdr:colOff>
      <xdr:row>34</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xdr:rowOff>
    </xdr:from>
    <xdr:to>
      <xdr:col>10</xdr:col>
      <xdr:colOff>165100</xdr:colOff>
      <xdr:row>34</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3605</xdr:rowOff>
    </xdr:from>
    <xdr:to>
      <xdr:col>24</xdr:col>
      <xdr:colOff>63500</xdr:colOff>
      <xdr:row>56</xdr:row>
      <xdr:rowOff>46253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4805"/>
          <a:ext cx="838200" cy="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32317</xdr:rowOff>
    </xdr:from>
    <xdr:to>
      <xdr:col>19</xdr:col>
      <xdr:colOff>177800</xdr:colOff>
      <xdr:row>56</xdr:row>
      <xdr:rowOff>46253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0617"/>
          <a:ext cx="889000" cy="35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32317</xdr:rowOff>
    </xdr:from>
    <xdr:to>
      <xdr:col>15</xdr:col>
      <xdr:colOff>50800</xdr:colOff>
      <xdr:row>56</xdr:row>
      <xdr:rowOff>112981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0617"/>
          <a:ext cx="889000" cy="4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100888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112981</xdr:rowOff>
    </xdr:from>
    <xdr:to>
      <xdr:col>10</xdr:col>
      <xdr:colOff>114300</xdr:colOff>
      <xdr:row>57</xdr:row>
      <xdr:rowOff>26712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4181"/>
          <a:ext cx="88900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85426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141483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124255</xdr:rowOff>
    </xdr:from>
    <xdr:to>
      <xdr:col>24</xdr:col>
      <xdr:colOff>114300</xdr:colOff>
      <xdr:row>56</xdr:row>
      <xdr:rowOff>54405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147132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166903</xdr:rowOff>
    </xdr:from>
    <xdr:to>
      <xdr:col>20</xdr:col>
      <xdr:colOff>38100</xdr:colOff>
      <xdr:row>56</xdr:row>
      <xdr:rowOff>97053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113580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152967</xdr:rowOff>
    </xdr:from>
    <xdr:to>
      <xdr:col>15</xdr:col>
      <xdr:colOff>101600</xdr:colOff>
      <xdr:row>54</xdr:row>
      <xdr:rowOff>83117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62181</xdr:rowOff>
    </xdr:from>
    <xdr:to>
      <xdr:col>10</xdr:col>
      <xdr:colOff>165100</xdr:colOff>
      <xdr:row>56</xdr:row>
      <xdr:rowOff>163781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154908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147362</xdr:rowOff>
    </xdr:from>
    <xdr:to>
      <xdr:col>6</xdr:col>
      <xdr:colOff>38100</xdr:colOff>
      <xdr:row>57</xdr:row>
      <xdr:rowOff>77512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68639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16397</xdr:rowOff>
    </xdr:from>
    <xdr:to>
      <xdr:col>24</xdr:col>
      <xdr:colOff>63500</xdr:colOff>
      <xdr:row>74</xdr:row>
      <xdr:rowOff>64132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03697"/>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16397</xdr:rowOff>
    </xdr:from>
    <xdr:to>
      <xdr:col>19</xdr:col>
      <xdr:colOff>177800</xdr:colOff>
      <xdr:row>75</xdr:row>
      <xdr:rowOff>105018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03697"/>
          <a:ext cx="8890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105018</xdr:rowOff>
    </xdr:from>
    <xdr:to>
      <xdr:col>15</xdr:col>
      <xdr:colOff>50800</xdr:colOff>
      <xdr:row>76</xdr:row>
      <xdr:rowOff>110603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376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110603</xdr:rowOff>
    </xdr:from>
    <xdr:to>
      <xdr:col>10</xdr:col>
      <xdr:colOff>114300</xdr:colOff>
      <xdr:row>76</xdr:row>
      <xdr:rowOff>161471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0803"/>
          <a:ext cx="8890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138763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22427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13332</xdr:rowOff>
    </xdr:from>
    <xdr:to>
      <xdr:col>24</xdr:col>
      <xdr:colOff>114300</xdr:colOff>
      <xdr:row>74</xdr:row>
      <xdr:rowOff>114932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36209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137047</xdr:rowOff>
    </xdr:from>
    <xdr:to>
      <xdr:col>20</xdr:col>
      <xdr:colOff>38100</xdr:colOff>
      <xdr:row>74</xdr:row>
      <xdr:rowOff>67197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83724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54218</xdr:rowOff>
    </xdr:from>
    <xdr:to>
      <xdr:col>15</xdr:col>
      <xdr:colOff>101600</xdr:colOff>
      <xdr:row>75</xdr:row>
      <xdr:rowOff>155818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146945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59803</xdr:rowOff>
    </xdr:from>
    <xdr:to>
      <xdr:col>10</xdr:col>
      <xdr:colOff>165100</xdr:colOff>
      <xdr:row>76</xdr:row>
      <xdr:rowOff>161403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152530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110671</xdr:rowOff>
    </xdr:from>
    <xdr:to>
      <xdr:col>6</xdr:col>
      <xdr:colOff>38100</xdr:colOff>
      <xdr:row>77</xdr:row>
      <xdr:rowOff>40821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31948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130687</xdr:rowOff>
    </xdr:from>
    <xdr:to>
      <xdr:col>24</xdr:col>
      <xdr:colOff>63500</xdr:colOff>
      <xdr:row>97</xdr:row>
      <xdr:rowOff>15091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9887"/>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15091</xdr:rowOff>
    </xdr:from>
    <xdr:to>
      <xdr:col>19</xdr:col>
      <xdr:colOff>177800</xdr:colOff>
      <xdr:row>97</xdr:row>
      <xdr:rowOff>110058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5741"/>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110058</xdr:rowOff>
    </xdr:from>
    <xdr:to>
      <xdr:col>15</xdr:col>
      <xdr:colOff>50800</xdr:colOff>
      <xdr:row>97</xdr:row>
      <xdr:rowOff>153753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0708"/>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134866</xdr:rowOff>
    </xdr:from>
    <xdr:to>
      <xdr:col>10</xdr:col>
      <xdr:colOff>114300</xdr:colOff>
      <xdr:row>97</xdr:row>
      <xdr:rowOff>153753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65516"/>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33146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79887</xdr:rowOff>
    </xdr:from>
    <xdr:to>
      <xdr:col>24</xdr:col>
      <xdr:colOff>114300</xdr:colOff>
      <xdr:row>97</xdr:row>
      <xdr:rowOff>10037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102764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135741</xdr:rowOff>
    </xdr:from>
    <xdr:to>
      <xdr:col>20</xdr:col>
      <xdr:colOff>38100</xdr:colOff>
      <xdr:row>97</xdr:row>
      <xdr:rowOff>65891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59258</xdr:rowOff>
    </xdr:from>
    <xdr:to>
      <xdr:col>15</xdr:col>
      <xdr:colOff>101600</xdr:colOff>
      <xdr:row>97</xdr:row>
      <xdr:rowOff>160858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102953</xdr:rowOff>
    </xdr:from>
    <xdr:to>
      <xdr:col>10</xdr:col>
      <xdr:colOff>165100</xdr:colOff>
      <xdr:row>98</xdr:row>
      <xdr:rowOff>33103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49630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84066</xdr:rowOff>
    </xdr:from>
    <xdr:to>
      <xdr:col>6</xdr:col>
      <xdr:colOff>38100</xdr:colOff>
      <xdr:row>98</xdr:row>
      <xdr:rowOff>14216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33238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3821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14950</xdr:rowOff>
    </xdr:from>
    <xdr:to>
      <xdr:col>50</xdr:col>
      <xdr:colOff>114300</xdr:colOff>
      <xdr:row>38</xdr:row>
      <xdr:rowOff>23114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58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103124</xdr:rowOff>
    </xdr:from>
    <xdr:to>
      <xdr:col>45</xdr:col>
      <xdr:colOff>177800</xdr:colOff>
      <xdr:row>37</xdr:row>
      <xdr:rowOff>14950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7532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29972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753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153888</xdr:rowOff>
    </xdr:from>
    <xdr:to>
      <xdr:col>55</xdr:col>
      <xdr:colOff>50800</xdr:colOff>
      <xdr:row>38</xdr:row>
      <xdr:rowOff>84038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132315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65041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135600</xdr:rowOff>
    </xdr:from>
    <xdr:to>
      <xdr:col>46</xdr:col>
      <xdr:colOff>38100</xdr:colOff>
      <xdr:row>37</xdr:row>
      <xdr:rowOff>65750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52324</xdr:rowOff>
    </xdr:from>
    <xdr:to>
      <xdr:col>41</xdr:col>
      <xdr:colOff>101600</xdr:colOff>
      <xdr:row>36</xdr:row>
      <xdr:rowOff>153924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170451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150622</xdr:rowOff>
    </xdr:from>
    <xdr:to>
      <xdr:col>36</xdr:col>
      <xdr:colOff>165100</xdr:colOff>
      <xdr:row>37</xdr:row>
      <xdr:rowOff>80772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97299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17056</xdr:rowOff>
    </xdr:from>
    <xdr:to>
      <xdr:col>55</xdr:col>
      <xdr:colOff>0</xdr:colOff>
      <xdr:row>56</xdr:row>
      <xdr:rowOff>44145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1825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41459</xdr:rowOff>
    </xdr:from>
    <xdr:to>
      <xdr:col>50</xdr:col>
      <xdr:colOff>114300</xdr:colOff>
      <xdr:row>56</xdr:row>
      <xdr:rowOff>44145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4265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41459</xdr:rowOff>
    </xdr:from>
    <xdr:to>
      <xdr:col>45</xdr:col>
      <xdr:colOff>177800</xdr:colOff>
      <xdr:row>56</xdr:row>
      <xdr:rowOff>46793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426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46793</xdr:rowOff>
    </xdr:from>
    <xdr:to>
      <xdr:col>41</xdr:col>
      <xdr:colOff>50800</xdr:colOff>
      <xdr:row>56</xdr:row>
      <xdr:rowOff>101753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7993"/>
          <a:ext cx="8890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137706</xdr:rowOff>
    </xdr:from>
    <xdr:to>
      <xdr:col>55</xdr:col>
      <xdr:colOff>50800</xdr:colOff>
      <xdr:row>56</xdr:row>
      <xdr:rowOff>67856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160583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164795</xdr:rowOff>
    </xdr:from>
    <xdr:to>
      <xdr:col>50</xdr:col>
      <xdr:colOff>165100</xdr:colOff>
      <xdr:row>56</xdr:row>
      <xdr:rowOff>94945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111472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162109</xdr:rowOff>
    </xdr:from>
    <xdr:to>
      <xdr:col>46</xdr:col>
      <xdr:colOff>38100</xdr:colOff>
      <xdr:row>56</xdr:row>
      <xdr:rowOff>92259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83386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167443</xdr:rowOff>
    </xdr:from>
    <xdr:to>
      <xdr:col>41</xdr:col>
      <xdr:colOff>101600</xdr:colOff>
      <xdr:row>56</xdr:row>
      <xdr:rowOff>97593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88720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12895</xdr:rowOff>
    </xdr:from>
    <xdr:to>
      <xdr:col>55</xdr:col>
      <xdr:colOff>0</xdr:colOff>
      <xdr:row>76</xdr:row>
      <xdr:rowOff>91123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43095"/>
          <a:ext cx="8382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48923</xdr:rowOff>
    </xdr:from>
    <xdr:to>
      <xdr:col>50</xdr:col>
      <xdr:colOff>114300</xdr:colOff>
      <xdr:row>76</xdr:row>
      <xdr:rowOff>91123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79123"/>
          <a:ext cx="8890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48923</xdr:rowOff>
    </xdr:from>
    <xdr:to>
      <xdr:col>45</xdr:col>
      <xdr:colOff>177800</xdr:colOff>
      <xdr:row>77</xdr:row>
      <xdr:rowOff>90460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79123"/>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151158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53449</xdr:rowOff>
    </xdr:from>
    <xdr:to>
      <xdr:col>41</xdr:col>
      <xdr:colOff>50800</xdr:colOff>
      <xdr:row>77</xdr:row>
      <xdr:rowOff>90460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5509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54917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133545</xdr:rowOff>
    </xdr:from>
    <xdr:to>
      <xdr:col>55</xdr:col>
      <xdr:colOff>50800</xdr:colOff>
      <xdr:row>76</xdr:row>
      <xdr:rowOff>63695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111972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40323</xdr:rowOff>
    </xdr:from>
    <xdr:to>
      <xdr:col>50</xdr:col>
      <xdr:colOff>165100</xdr:colOff>
      <xdr:row>76</xdr:row>
      <xdr:rowOff>141923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133050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169573</xdr:rowOff>
    </xdr:from>
    <xdr:to>
      <xdr:col>46</xdr:col>
      <xdr:colOff>38100</xdr:colOff>
      <xdr:row>76</xdr:row>
      <xdr:rowOff>99723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39660</xdr:rowOff>
    </xdr:from>
    <xdr:to>
      <xdr:col>41</xdr:col>
      <xdr:colOff>101600</xdr:colOff>
      <xdr:row>77</xdr:row>
      <xdr:rowOff>141260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132387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2649</xdr:rowOff>
    </xdr:from>
    <xdr:to>
      <xdr:col>36</xdr:col>
      <xdr:colOff>165100</xdr:colOff>
      <xdr:row>77</xdr:row>
      <xdr:rowOff>104249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95376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11658</xdr:rowOff>
    </xdr:from>
    <xdr:to>
      <xdr:col>55</xdr:col>
      <xdr:colOff>0</xdr:colOff>
      <xdr:row>98</xdr:row>
      <xdr:rowOff>60680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13758"/>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11658</xdr:rowOff>
    </xdr:from>
    <xdr:to>
      <xdr:col>50</xdr:col>
      <xdr:colOff>114300</xdr:colOff>
      <xdr:row>98</xdr:row>
      <xdr:rowOff>65100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13758"/>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65100</xdr:rowOff>
    </xdr:from>
    <xdr:to>
      <xdr:col>45</xdr:col>
      <xdr:colOff>177800</xdr:colOff>
      <xdr:row>98</xdr:row>
      <xdr:rowOff>135826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720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135826</xdr:rowOff>
    </xdr:from>
    <xdr:to>
      <xdr:col>41</xdr:col>
      <xdr:colOff>50800</xdr:colOff>
      <xdr:row>99</xdr:row>
      <xdr:rowOff>15570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7926"/>
          <a:ext cx="8890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144963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9880</xdr:rowOff>
    </xdr:from>
    <xdr:to>
      <xdr:col>55</xdr:col>
      <xdr:colOff>50800</xdr:colOff>
      <xdr:row>98</xdr:row>
      <xdr:rowOff>111480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159757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132308</xdr:rowOff>
    </xdr:from>
    <xdr:to>
      <xdr:col>50</xdr:col>
      <xdr:colOff>165100</xdr:colOff>
      <xdr:row>98</xdr:row>
      <xdr:rowOff>62458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14300</xdr:rowOff>
    </xdr:from>
    <xdr:to>
      <xdr:col>46</xdr:col>
      <xdr:colOff>38100</xdr:colOff>
      <xdr:row>98</xdr:row>
      <xdr:rowOff>115900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107027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85026</xdr:rowOff>
    </xdr:from>
    <xdr:to>
      <xdr:col>41</xdr:col>
      <xdr:colOff>101600</xdr:colOff>
      <xdr:row>99</xdr:row>
      <xdr:rowOff>15176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136220</xdr:rowOff>
    </xdr:from>
    <xdr:to>
      <xdr:col>36</xdr:col>
      <xdr:colOff>165100</xdr:colOff>
      <xdr:row>99</xdr:row>
      <xdr:rowOff>66370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57497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109296</xdr:rowOff>
    </xdr:from>
    <xdr:to>
      <xdr:col>85</xdr:col>
      <xdr:colOff>127000</xdr:colOff>
      <xdr:row>36</xdr:row>
      <xdr:rowOff>117068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10046"/>
          <a:ext cx="8382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91580</xdr:rowOff>
    </xdr:from>
    <xdr:to>
      <xdr:col>81</xdr:col>
      <xdr:colOff>50800</xdr:colOff>
      <xdr:row>36</xdr:row>
      <xdr:rowOff>117068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3780"/>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91580</xdr:rowOff>
    </xdr:from>
    <xdr:to>
      <xdr:col>76</xdr:col>
      <xdr:colOff>114300</xdr:colOff>
      <xdr:row>37</xdr:row>
      <xdr:rowOff>88532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378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47041</xdr:rowOff>
    </xdr:from>
    <xdr:to>
      <xdr:col>71</xdr:col>
      <xdr:colOff>177800</xdr:colOff>
      <xdr:row>37</xdr:row>
      <xdr:rowOff>88532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90691"/>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58496</xdr:rowOff>
    </xdr:from>
    <xdr:to>
      <xdr:col>85</xdr:col>
      <xdr:colOff>177800</xdr:colOff>
      <xdr:row>35</xdr:row>
      <xdr:rowOff>160096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81373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66268</xdr:rowOff>
    </xdr:from>
    <xdr:to>
      <xdr:col>81</xdr:col>
      <xdr:colOff>101600</xdr:colOff>
      <xdr:row>36</xdr:row>
      <xdr:rowOff>167868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40780</xdr:rowOff>
    </xdr:from>
    <xdr:to>
      <xdr:col>76</xdr:col>
      <xdr:colOff>165100</xdr:colOff>
      <xdr:row>36</xdr:row>
      <xdr:rowOff>142380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133507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37732</xdr:rowOff>
    </xdr:from>
    <xdr:to>
      <xdr:col>72</xdr:col>
      <xdr:colOff>38100</xdr:colOff>
      <xdr:row>37</xdr:row>
      <xdr:rowOff>139332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130459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167691</xdr:rowOff>
    </xdr:from>
    <xdr:to>
      <xdr:col>67</xdr:col>
      <xdr:colOff>101600</xdr:colOff>
      <xdr:row>37</xdr:row>
      <xdr:rowOff>97841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140513</xdr:rowOff>
    </xdr:from>
    <xdr:to>
      <xdr:col>85</xdr:col>
      <xdr:colOff>127000</xdr:colOff>
      <xdr:row>58</xdr:row>
      <xdr:rowOff>33389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13163"/>
          <a:ext cx="8382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134938</xdr:rowOff>
    </xdr:from>
    <xdr:to>
      <xdr:col>81</xdr:col>
      <xdr:colOff>50800</xdr:colOff>
      <xdr:row>58</xdr:row>
      <xdr:rowOff>33389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07588"/>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134938</xdr:rowOff>
    </xdr:from>
    <xdr:to>
      <xdr:col>76</xdr:col>
      <xdr:colOff>114300</xdr:colOff>
      <xdr:row>58</xdr:row>
      <xdr:rowOff>22961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7588"/>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18897</xdr:rowOff>
    </xdr:from>
    <xdr:to>
      <xdr:col>71</xdr:col>
      <xdr:colOff>177800</xdr:colOff>
      <xdr:row>58</xdr:row>
      <xdr:rowOff>22961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91547"/>
          <a:ext cx="889000" cy="1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89713</xdr:rowOff>
    </xdr:from>
    <xdr:to>
      <xdr:col>85</xdr:col>
      <xdr:colOff>177800</xdr:colOff>
      <xdr:row>58</xdr:row>
      <xdr:rowOff>19863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154039</xdr:rowOff>
    </xdr:from>
    <xdr:to>
      <xdr:col>81</xdr:col>
      <xdr:colOff>101600</xdr:colOff>
      <xdr:row>58</xdr:row>
      <xdr:rowOff>84189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84138</xdr:rowOff>
    </xdr:from>
    <xdr:to>
      <xdr:col>76</xdr:col>
      <xdr:colOff>165100</xdr:colOff>
      <xdr:row>58</xdr:row>
      <xdr:rowOff>14288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143611</xdr:rowOff>
    </xdr:from>
    <xdr:to>
      <xdr:col>72</xdr:col>
      <xdr:colOff>38100</xdr:colOff>
      <xdr:row>58</xdr:row>
      <xdr:rowOff>73761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64888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139547</xdr:rowOff>
    </xdr:from>
    <xdr:to>
      <xdr:col>67</xdr:col>
      <xdr:colOff>101600</xdr:colOff>
      <xdr:row>57</xdr:row>
      <xdr:rowOff>69697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60824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40831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556681"/>
          <a:ext cx="1269" cy="103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158958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40831</xdr:rowOff>
    </xdr:from>
    <xdr:to>
      <xdr:col>86</xdr:col>
      <xdr:colOff>25400</xdr:colOff>
      <xdr:row>73</xdr:row>
      <xdr:rowOff>40831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55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128155</xdr:rowOff>
    </xdr:from>
    <xdr:to>
      <xdr:col>85</xdr:col>
      <xdr:colOff>127000</xdr:colOff>
      <xdr:row>79</xdr:row>
      <xdr:rowOff>42393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1255"/>
          <a:ext cx="8382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55390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32513</xdr:rowOff>
    </xdr:from>
    <xdr:to>
      <xdr:col>85</xdr:col>
      <xdr:colOff>177800</xdr:colOff>
      <xdr:row>78</xdr:row>
      <xdr:rowOff>134113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88418</xdr:rowOff>
    </xdr:from>
    <xdr:to>
      <xdr:col>81</xdr:col>
      <xdr:colOff>50800</xdr:colOff>
      <xdr:row>79</xdr:row>
      <xdr:rowOff>42393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61518"/>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9880</xdr:rowOff>
    </xdr:from>
    <xdr:to>
      <xdr:col>81</xdr:col>
      <xdr:colOff>101600</xdr:colOff>
      <xdr:row>78</xdr:row>
      <xdr:rowOff>111480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128007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87237</xdr:rowOff>
    </xdr:from>
    <xdr:to>
      <xdr:col>76</xdr:col>
      <xdr:colOff>114300</xdr:colOff>
      <xdr:row>78</xdr:row>
      <xdr:rowOff>88418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260187"/>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157099</xdr:rowOff>
    </xdr:from>
    <xdr:to>
      <xdr:col>76</xdr:col>
      <xdr:colOff>165100</xdr:colOff>
      <xdr:row>77</xdr:row>
      <xdr:rowOff>87249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103776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87237</xdr:rowOff>
    </xdr:from>
    <xdr:to>
      <xdr:col>71</xdr:col>
      <xdr:colOff>177800</xdr:colOff>
      <xdr:row>73</xdr:row>
      <xdr:rowOff>104572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260187"/>
          <a:ext cx="889000" cy="3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122543</xdr:rowOff>
    </xdr:from>
    <xdr:to>
      <xdr:col>72</xdr:col>
      <xdr:colOff>38100</xdr:colOff>
      <xdr:row>77</xdr:row>
      <xdr:rowOff>52693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160910</xdr:rowOff>
    </xdr:from>
    <xdr:to>
      <xdr:col>67</xdr:col>
      <xdr:colOff>101600</xdr:colOff>
      <xdr:row>77</xdr:row>
      <xdr:rowOff>91060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82187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77355</xdr:rowOff>
    </xdr:from>
    <xdr:to>
      <xdr:col>85</xdr:col>
      <xdr:colOff>177800</xdr:colOff>
      <xdr:row>79</xdr:row>
      <xdr:rowOff>7505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10938</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37618</xdr:rowOff>
    </xdr:from>
    <xdr:to>
      <xdr:col>76</xdr:col>
      <xdr:colOff>165100</xdr:colOff>
      <xdr:row>78</xdr:row>
      <xdr:rowOff>139218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130345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36437</xdr:rowOff>
    </xdr:from>
    <xdr:to>
      <xdr:col>72</xdr:col>
      <xdr:colOff>38100</xdr:colOff>
      <xdr:row>71</xdr:row>
      <xdr:rowOff>138037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2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154564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19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53772</xdr:rowOff>
    </xdr:from>
    <xdr:to>
      <xdr:col>67</xdr:col>
      <xdr:colOff>101600</xdr:colOff>
      <xdr:row>73</xdr:row>
      <xdr:rowOff>155372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5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449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3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20295</xdr:rowOff>
    </xdr:from>
    <xdr:to>
      <xdr:col>85</xdr:col>
      <xdr:colOff>127000</xdr:colOff>
      <xdr:row>96</xdr:row>
      <xdr:rowOff>43650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7949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43650</xdr:rowOff>
    </xdr:from>
    <xdr:to>
      <xdr:col>81</xdr:col>
      <xdr:colOff>50800</xdr:colOff>
      <xdr:row>96</xdr:row>
      <xdr:rowOff>71819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02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68644</xdr:rowOff>
    </xdr:from>
    <xdr:to>
      <xdr:col>76</xdr:col>
      <xdr:colOff>114300</xdr:colOff>
      <xdr:row>96</xdr:row>
      <xdr:rowOff>71819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73449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68644</xdr:rowOff>
    </xdr:from>
    <xdr:to>
      <xdr:col>71</xdr:col>
      <xdr:colOff>177800</xdr:colOff>
      <xdr:row>96</xdr:row>
      <xdr:rowOff>74054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27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140945</xdr:rowOff>
    </xdr:from>
    <xdr:to>
      <xdr:col>85</xdr:col>
      <xdr:colOff>177800</xdr:colOff>
      <xdr:row>96</xdr:row>
      <xdr:rowOff>71095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119372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164300</xdr:rowOff>
    </xdr:from>
    <xdr:to>
      <xdr:col>81</xdr:col>
      <xdr:colOff>101600</xdr:colOff>
      <xdr:row>96</xdr:row>
      <xdr:rowOff>94450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21019</xdr:rowOff>
    </xdr:from>
    <xdr:to>
      <xdr:col>76</xdr:col>
      <xdr:colOff>165100</xdr:colOff>
      <xdr:row>96</xdr:row>
      <xdr:rowOff>122619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113746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17844</xdr:rowOff>
    </xdr:from>
    <xdr:to>
      <xdr:col>72</xdr:col>
      <xdr:colOff>38100</xdr:colOff>
      <xdr:row>96</xdr:row>
      <xdr:rowOff>119444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23254</xdr:rowOff>
    </xdr:from>
    <xdr:to>
      <xdr:col>67</xdr:col>
      <xdr:colOff>101600</xdr:colOff>
      <xdr:row>96</xdr:row>
      <xdr:rowOff>124854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115981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総務費は、里山交流研修センター施設整備事業や地域交流センター整備事業の増等により、前年度比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民生費は、非課税世帯等臨時特別給付金事業や子育て世帯等臨時特別支援事業の皆減等により、前年度比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教育費は、新図書館整備事業や総合運動公園改修事業の増等により、前年度比</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介護保険特別会計、一般会計、下水道事業会計、後期高齢者医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療特別会計、農林業者労働災害共済特別会計については、健全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経営に努めた結果、黒字となった。</a:t>
          </a:r>
        </a:p>
        <a:p>
          <a:r>
            <a:rPr kumimoji="1" lang="ja-JP" altLang="en-US" sz="1400">
              <a:latin typeface="ＭＳ ゴシック" pitchFamily="49" charset="-128"/>
              <a:ea typeface="ＭＳ ゴシック" pitchFamily="49" charset="-128"/>
            </a:rPr>
            <a:t>　○その他会計は、国民健康保険特別会計については、健全経営に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努めた結果黒字、市立診療所等特別会計、駐車場特別会計の</a:t>
          </a:r>
          <a:r>
            <a:rPr kumimoji="1" lang="en-US" altLang="ja-JP" sz="1400">
              <a:latin typeface="ＭＳ ゴシック" pitchFamily="49" charset="-128"/>
              <a:ea typeface="ＭＳ ゴシック" pitchFamily="49" charset="-128"/>
            </a:rPr>
            <a:t>2</a:t>
          </a:r>
        </a:p>
        <a:p>
          <a:r>
            <a:rPr kumimoji="1" lang="ja-JP" altLang="en-US" sz="1400">
              <a:latin typeface="ＭＳ ゴシック" pitchFamily="49" charset="-128"/>
              <a:ea typeface="ＭＳ ゴシック" pitchFamily="49" charset="-128"/>
            </a:rPr>
            <a:t>　　会計については、実質収支は収支均衡となった。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公営企業債の元利償還金に対する繰入金については減となったものの、過去に発行した地方債の元利償還が始まったこと等により元利償還金が増となったことで、実質公債費比率の分子は前年度比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これは、寄附等を財源とした基金への積立により充当可能基金が増となったことが主な要因である。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一方、減額の大きかった基金は水源の里基金で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百万円の減、豊かな森を育てる基金で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：駅北複合施設の整備事業等に充当するため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百万円を積み立てたが、育英事業費等に充当するため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：クリーンセンター管理費等に充当するため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百万円を取り崩したが、指定ごみ袋販売収益等を財源に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72A08C-BD34-4C98-BF98-89BE6F13C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BC0C91-9D22-484E-AB36-5BD30926B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24145B-1DC1-4B61-92E4-F4F2A24F884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8775BB-134B-418D-8EDE-BAB72EB1B24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B66FA3-713C-469A-B1B6-CDDD2041412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045CC44-9F8A-4FAF-804E-5E844CF9544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66EA26-0AF4-42CA-917F-1170AB870E69}"/>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5916F7A-F88F-4F3D-86AF-1D506C02C03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ACFFB3-EF17-4D0C-AB68-59ADEFECA83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EAC064-9AFA-4017-953A-4275688C007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080181-3C72-4C7C-AA6A-BF646C105D0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7C5AC8-22A7-4081-B8DD-DF7C13D3842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FD196C-A9F5-4AF3-8145-BFEC0674436E}"/>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602622E-A0E8-4C9A-AFAE-053CA87A483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20E38C-39AD-430F-B146-C6FC8076154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7FDCDC1-834A-4F9C-AB28-61C7AE6C1CD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A3CF869-9F21-484D-9974-0C72BDBC33B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821EE8-72CD-474E-B5F9-54D7961A3CC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DCDFA2-6D47-4335-87F8-4A6AF67AF3C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D0CA1F-7484-42CA-B032-37675BA3A78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89716D-53F5-47D7-9F05-D704A566FC4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BF4ECE-C1FA-45F8-95D2-9F3242848A3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D4ED3F-AB09-4F70-8555-7289E2CA94A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B022E1-476C-438D-BC23-25182648951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E06162-9372-475A-B169-9C8457E322B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B88DD2-918F-4BE3-AF3C-82718829F72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E01AE2-B7FC-4279-B7D6-7788C9FC1C9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FDF09C-72C5-473F-A558-A86799262F9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E53049-B93B-4EA5-B0E3-91D617C2D18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6E2619-67B0-4E79-92C0-78483051AFC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5E61BF-F7E0-4C5D-A470-F33F00FC0B4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1E9C15-4A58-4B0D-805D-AE69FE7724D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7040879-EAF9-4AD8-81EE-E7F17C00F529}"/>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B6249A-D8CA-4F6C-8373-8751D875164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A0AF9BF-D4B6-4FC7-B7FF-D835961CFAA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01FC79F-CB21-4534-87E7-C0B82F1931E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345B7F-3F6D-427D-A304-C5F6372B5E8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792A01-F6A5-49F4-89CB-6482D898655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5D1AEA-9D24-4DA2-813F-1B77F277373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34660C-1843-4F27-B388-7B20C9EE305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3B7D4F-642C-4875-B24F-FD593F71211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811920-CC65-4C23-8C1D-68FC108BAC0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4C8900-8041-4546-8FB3-F748E755A13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EFDB63-A1E8-43E8-9A5B-7391D3AC4E8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E2A9423-7EC2-4753-A5F6-D4097A66EA8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7ED9B7-11D6-4B38-886F-905EC0E88ED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8071E15-2F7F-4B7D-B15B-F9B804CE31D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年度に策定した綾部市公共施設等総合管理計画において、公共施設等の延床面積を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063CD12-6BB7-439C-B573-719951F6DFD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CF234CD-F6B4-4F02-8FFF-57EC990978B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82568E3-C586-4786-BA10-21F3136D73F5}"/>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8CCB9E8-2624-447F-B8C4-1CF8192A811A}"/>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57D2577-F3D0-4929-85DC-B27902A1FE36}"/>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D3468E1-B292-4FE6-831C-F808C335E1B1}"/>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F9A3A76-1A61-4209-A471-9D444B5EB376}"/>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2B2F4A5-C37F-4114-B2A4-619475DE677C}"/>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4341FA3-4258-4F05-8B53-935E46B55038}"/>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3FA5AD9-74E1-48CA-A74B-777C452F1FC2}"/>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142DC7B-FCD8-43FD-99E2-A8362276543D}"/>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F9DC551-FBAD-4276-8780-12BB6F1294C5}"/>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B16272F-0E78-4879-8C04-90A55B5802B0}"/>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2E775B0-E5D2-46CB-9FAD-A126DB5C7E41}"/>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187A94B-2A2C-4D96-B5F4-56A8D8DBB2AF}"/>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24846E1-AF28-47D6-8ACA-C94DCD02C72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1D282B9-DFDB-43C1-84B9-2A963AA7878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E047D03-4BF4-49FB-AE08-AB45D19134D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C5FF5F20-94C8-4756-B81C-3C3CB5C5F044}"/>
            </a:ext>
          </a:extLst>
        </xdr:cNvPr>
        <xdr:cNvCxnSpPr/>
      </xdr:nvCxnSpPr>
      <xdr:spPr>
        <a:xfrm flipV="1">
          <a:off x="4306570" y="4316367"/>
          <a:ext cx="1270" cy="12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EEAA810D-FA9F-42C2-AC35-D425F1E50D28}"/>
            </a:ext>
          </a:extLst>
        </xdr:cNvPr>
        <xdr:cNvSpPr txBox="1"/>
      </xdr:nvSpPr>
      <xdr:spPr>
        <a:xfrm>
          <a:off x="4359275" y="561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98E8D2CF-49A0-4897-AA4B-117130F2EDE3}"/>
            </a:ext>
          </a:extLst>
        </xdr:cNvPr>
        <xdr:cNvCxnSpPr/>
      </xdr:nvCxnSpPr>
      <xdr:spPr>
        <a:xfrm>
          <a:off x="4216400" y="56124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7ABD4D9-5B06-41DB-959B-32DC2E194780}"/>
            </a:ext>
          </a:extLst>
        </xdr:cNvPr>
        <xdr:cNvSpPr txBox="1"/>
      </xdr:nvSpPr>
      <xdr:spPr>
        <a:xfrm>
          <a:off x="4359275" y="409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93EE718E-2361-481D-8638-A19136690C8C}"/>
            </a:ext>
          </a:extLst>
        </xdr:cNvPr>
        <xdr:cNvCxnSpPr/>
      </xdr:nvCxnSpPr>
      <xdr:spPr>
        <a:xfrm>
          <a:off x="4216400" y="43163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26DEE94E-75CF-45E6-9A92-DB13986DD527}"/>
            </a:ext>
          </a:extLst>
        </xdr:cNvPr>
        <xdr:cNvSpPr txBox="1"/>
      </xdr:nvSpPr>
      <xdr:spPr>
        <a:xfrm>
          <a:off x="4359275" y="479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BDCA481-5A9A-4638-8B72-94AB86AF81A1}"/>
            </a:ext>
          </a:extLst>
        </xdr:cNvPr>
        <xdr:cNvSpPr/>
      </xdr:nvSpPr>
      <xdr:spPr>
        <a:xfrm>
          <a:off x="4254500" y="49274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196017DA-1820-408D-A102-7FD40DB0CC85}"/>
            </a:ext>
          </a:extLst>
        </xdr:cNvPr>
        <xdr:cNvSpPr/>
      </xdr:nvSpPr>
      <xdr:spPr>
        <a:xfrm>
          <a:off x="3616325" y="48657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75" name="フローチャート: 判断 74">
          <a:extLst>
            <a:ext uri="{FF2B5EF4-FFF2-40B4-BE49-F238E27FC236}">
              <a16:creationId xmlns:a16="http://schemas.microsoft.com/office/drawing/2014/main" id="{90A1D002-845A-4C19-A62C-B219E136F48D}"/>
            </a:ext>
          </a:extLst>
        </xdr:cNvPr>
        <xdr:cNvSpPr/>
      </xdr:nvSpPr>
      <xdr:spPr>
        <a:xfrm>
          <a:off x="2930525" y="48321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76" name="フローチャート: 判断 75">
          <a:extLst>
            <a:ext uri="{FF2B5EF4-FFF2-40B4-BE49-F238E27FC236}">
              <a16:creationId xmlns:a16="http://schemas.microsoft.com/office/drawing/2014/main" id="{4CCD3D3A-2C0B-48EF-B5A3-542992691C9C}"/>
            </a:ext>
          </a:extLst>
        </xdr:cNvPr>
        <xdr:cNvSpPr/>
      </xdr:nvSpPr>
      <xdr:spPr>
        <a:xfrm>
          <a:off x="2244725" y="48105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2E4BD826-706F-4235-B736-C5020AE84F7C}"/>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0499FC5-E78F-469B-A80C-E271B549058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B8E9D6-4D0F-4B95-A970-FABE98CB63A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D4B885-06C3-4179-AC11-775A9C0B4C4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9E279D8-6C72-4A6A-B6CA-520D33690F2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1B97A7B-4962-422F-B8BF-B61709674BA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3" name="楕円 82">
          <a:extLst>
            <a:ext uri="{FF2B5EF4-FFF2-40B4-BE49-F238E27FC236}">
              <a16:creationId xmlns:a16="http://schemas.microsoft.com/office/drawing/2014/main" id="{7A31AAED-BE8B-4255-9F1A-AEC50AB14E5D}"/>
            </a:ext>
          </a:extLst>
        </xdr:cNvPr>
        <xdr:cNvSpPr/>
      </xdr:nvSpPr>
      <xdr:spPr>
        <a:xfrm>
          <a:off x="4254500" y="513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4" name="有形固定資産減価償却率該当値テキスト">
          <a:extLst>
            <a:ext uri="{FF2B5EF4-FFF2-40B4-BE49-F238E27FC236}">
              <a16:creationId xmlns:a16="http://schemas.microsoft.com/office/drawing/2014/main" id="{3DFECAE9-33F0-4928-AAB3-B89C70884CEC}"/>
            </a:ext>
          </a:extLst>
        </xdr:cNvPr>
        <xdr:cNvSpPr txBox="1"/>
      </xdr:nvSpPr>
      <xdr:spPr>
        <a:xfrm>
          <a:off x="4359275"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5" name="楕円 84">
          <a:extLst>
            <a:ext uri="{FF2B5EF4-FFF2-40B4-BE49-F238E27FC236}">
              <a16:creationId xmlns:a16="http://schemas.microsoft.com/office/drawing/2014/main" id="{77C8D778-8709-4F9D-B6FB-EF8155EBA57E}"/>
            </a:ext>
          </a:extLst>
        </xdr:cNvPr>
        <xdr:cNvSpPr/>
      </xdr:nvSpPr>
      <xdr:spPr>
        <a:xfrm>
          <a:off x="3616325" y="50783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161925</xdr:rowOff>
    </xdr:to>
    <xdr:cxnSp macro="">
      <xdr:nvCxnSpPr>
        <xdr:cNvPr id="86" name="直線コネクタ 85">
          <a:extLst>
            <a:ext uri="{FF2B5EF4-FFF2-40B4-BE49-F238E27FC236}">
              <a16:creationId xmlns:a16="http://schemas.microsoft.com/office/drawing/2014/main" id="{5F5EC30F-54A0-4DBB-B72B-87AEA7B05413}"/>
            </a:ext>
          </a:extLst>
        </xdr:cNvPr>
        <xdr:cNvCxnSpPr/>
      </xdr:nvCxnSpPr>
      <xdr:spPr>
        <a:xfrm>
          <a:off x="3673475" y="5125992"/>
          <a:ext cx="62865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7" name="楕円 86">
          <a:extLst>
            <a:ext uri="{FF2B5EF4-FFF2-40B4-BE49-F238E27FC236}">
              <a16:creationId xmlns:a16="http://schemas.microsoft.com/office/drawing/2014/main" id="{5D54D84C-4652-4CA0-A0AD-ABB2E48A7C3F}"/>
            </a:ext>
          </a:extLst>
        </xdr:cNvPr>
        <xdr:cNvSpPr/>
      </xdr:nvSpPr>
      <xdr:spPr>
        <a:xfrm>
          <a:off x="2930525" y="502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109492</xdr:rowOff>
    </xdr:to>
    <xdr:cxnSp macro="">
      <xdr:nvCxnSpPr>
        <xdr:cNvPr id="88" name="直線コネクタ 87">
          <a:extLst>
            <a:ext uri="{FF2B5EF4-FFF2-40B4-BE49-F238E27FC236}">
              <a16:creationId xmlns:a16="http://schemas.microsoft.com/office/drawing/2014/main" id="{63D52B50-5ECE-4CDF-AC7F-237B9B468E81}"/>
            </a:ext>
          </a:extLst>
        </xdr:cNvPr>
        <xdr:cNvCxnSpPr/>
      </xdr:nvCxnSpPr>
      <xdr:spPr>
        <a:xfrm>
          <a:off x="2987675" y="5073650"/>
          <a:ext cx="6858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9" name="楕円 88">
          <a:extLst>
            <a:ext uri="{FF2B5EF4-FFF2-40B4-BE49-F238E27FC236}">
              <a16:creationId xmlns:a16="http://schemas.microsoft.com/office/drawing/2014/main" id="{CEBC7283-BEF6-44B2-89AF-85A59DB591CA}"/>
            </a:ext>
          </a:extLst>
        </xdr:cNvPr>
        <xdr:cNvSpPr/>
      </xdr:nvSpPr>
      <xdr:spPr>
        <a:xfrm>
          <a:off x="2244725" y="49831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53975</xdr:rowOff>
    </xdr:to>
    <xdr:cxnSp macro="">
      <xdr:nvCxnSpPr>
        <xdr:cNvPr id="90" name="直線コネクタ 89">
          <a:extLst>
            <a:ext uri="{FF2B5EF4-FFF2-40B4-BE49-F238E27FC236}">
              <a16:creationId xmlns:a16="http://schemas.microsoft.com/office/drawing/2014/main" id="{F44F6E24-DAED-476B-91DD-EDE3959B11BA}"/>
            </a:ext>
          </a:extLst>
        </xdr:cNvPr>
        <xdr:cNvCxnSpPr/>
      </xdr:nvCxnSpPr>
      <xdr:spPr>
        <a:xfrm>
          <a:off x="2301875" y="5021217"/>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a:extLst>
            <a:ext uri="{FF2B5EF4-FFF2-40B4-BE49-F238E27FC236}">
              <a16:creationId xmlns:a16="http://schemas.microsoft.com/office/drawing/2014/main" id="{3AF26A79-1730-4168-B17D-6EF14053FCFE}"/>
            </a:ext>
          </a:extLst>
        </xdr:cNvPr>
        <xdr:cNvSpPr/>
      </xdr:nvSpPr>
      <xdr:spPr>
        <a:xfrm>
          <a:off x="1558925" y="4936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31</xdr:row>
      <xdr:rowOff>1542</xdr:rowOff>
    </xdr:to>
    <xdr:cxnSp macro="">
      <xdr:nvCxnSpPr>
        <xdr:cNvPr id="92" name="直線コネクタ 91">
          <a:extLst>
            <a:ext uri="{FF2B5EF4-FFF2-40B4-BE49-F238E27FC236}">
              <a16:creationId xmlns:a16="http://schemas.microsoft.com/office/drawing/2014/main" id="{7E24008E-E181-46C7-B665-82AA8002467C}"/>
            </a:ext>
          </a:extLst>
        </xdr:cNvPr>
        <xdr:cNvCxnSpPr/>
      </xdr:nvCxnSpPr>
      <xdr:spPr>
        <a:xfrm>
          <a:off x="1616075" y="4984387"/>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A50C3927-F787-4B02-9043-C2BC37970C4C}"/>
            </a:ext>
          </a:extLst>
        </xdr:cNvPr>
        <xdr:cNvSpPr txBox="1"/>
      </xdr:nvSpPr>
      <xdr:spPr>
        <a:xfrm>
          <a:off x="3474094" y="466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4" name="n_2aveValue有形固定資産減価償却率">
          <a:extLst>
            <a:ext uri="{FF2B5EF4-FFF2-40B4-BE49-F238E27FC236}">
              <a16:creationId xmlns:a16="http://schemas.microsoft.com/office/drawing/2014/main" id="{4F82AD28-3FC8-4E03-AE97-C3C232506F93}"/>
            </a:ext>
          </a:extLst>
        </xdr:cNvPr>
        <xdr:cNvSpPr txBox="1"/>
      </xdr:nvSpPr>
      <xdr:spPr>
        <a:xfrm>
          <a:off x="2797819" y="462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5" name="n_3aveValue有形固定資産減価償却率">
          <a:extLst>
            <a:ext uri="{FF2B5EF4-FFF2-40B4-BE49-F238E27FC236}">
              <a16:creationId xmlns:a16="http://schemas.microsoft.com/office/drawing/2014/main" id="{8E352FA4-8266-4A12-9658-A427E1F5B857}"/>
            </a:ext>
          </a:extLst>
        </xdr:cNvPr>
        <xdr:cNvSpPr txBox="1"/>
      </xdr:nvSpPr>
      <xdr:spPr>
        <a:xfrm>
          <a:off x="2112019" y="459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6" name="n_4aveValue有形固定資産減価償却率">
          <a:extLst>
            <a:ext uri="{FF2B5EF4-FFF2-40B4-BE49-F238E27FC236}">
              <a16:creationId xmlns:a16="http://schemas.microsoft.com/office/drawing/2014/main" id="{407D192F-2B00-4675-846A-FC0F8B03F21D}"/>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7" name="n_1mainValue有形固定資産減価償却率">
          <a:extLst>
            <a:ext uri="{FF2B5EF4-FFF2-40B4-BE49-F238E27FC236}">
              <a16:creationId xmlns:a16="http://schemas.microsoft.com/office/drawing/2014/main" id="{F375BC32-AD50-4D4B-91F7-87DBD65FF33B}"/>
            </a:ext>
          </a:extLst>
        </xdr:cNvPr>
        <xdr:cNvSpPr txBox="1"/>
      </xdr:nvSpPr>
      <xdr:spPr>
        <a:xfrm>
          <a:off x="3474094" y="517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8" name="n_2mainValue有形固定資産減価償却率">
          <a:extLst>
            <a:ext uri="{FF2B5EF4-FFF2-40B4-BE49-F238E27FC236}">
              <a16:creationId xmlns:a16="http://schemas.microsoft.com/office/drawing/2014/main" id="{C3056D73-0FC3-4778-AED5-370EC6FD36F7}"/>
            </a:ext>
          </a:extLst>
        </xdr:cNvPr>
        <xdr:cNvSpPr txBox="1"/>
      </xdr:nvSpPr>
      <xdr:spPr>
        <a:xfrm>
          <a:off x="2797819" y="51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99" name="n_3mainValue有形固定資産減価償却率">
          <a:extLst>
            <a:ext uri="{FF2B5EF4-FFF2-40B4-BE49-F238E27FC236}">
              <a16:creationId xmlns:a16="http://schemas.microsoft.com/office/drawing/2014/main" id="{1C7CBB49-5307-4A6A-BA1D-958AFC0F0929}"/>
            </a:ext>
          </a:extLst>
        </xdr:cNvPr>
        <xdr:cNvSpPr txBox="1"/>
      </xdr:nvSpPr>
      <xdr:spPr>
        <a:xfrm>
          <a:off x="2112019" y="506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a:extLst>
            <a:ext uri="{FF2B5EF4-FFF2-40B4-BE49-F238E27FC236}">
              <a16:creationId xmlns:a16="http://schemas.microsoft.com/office/drawing/2014/main" id="{01744710-964F-47EF-A8DB-4E47C9D2CE63}"/>
            </a:ext>
          </a:extLst>
        </xdr:cNvPr>
        <xdr:cNvSpPr txBox="1"/>
      </xdr:nvSpPr>
      <xdr:spPr>
        <a:xfrm>
          <a:off x="1426219" y="5019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6275CA-9303-4090-80C1-D725347F4FF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73FB72C-6ED0-4600-8810-64D41CF8974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943E591-85E0-44AA-A3CC-C5B927AE31D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F3E35E2-FF0A-4E10-A26B-D9438AF3C82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B330390-25EC-4EB5-ABCD-730195C61B7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70C5103-6594-43A7-A1C5-A847951A350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3188846-D5CB-48BC-B5D8-36F425088CBA}"/>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11FD3B6-BEFE-4346-8FD9-BC78E8DA0D7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58DC364-5665-47AF-B084-F19DEF7E1F5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D3EEB2F-3A7C-436E-A4E8-FE034E60F9E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C0F2EBC-C5D7-4B83-AA5A-38C60761E2B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553B568-C4E8-4C4E-A01A-ECF7CDCB25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7A35065-1BD7-4130-BCE2-334A44FEED5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災害復旧事業等により地方債現在高が増加傾向であったため、債務償還比率が類似団体・全国平均を上回る数値となっている。令和４年度は、充当可能基金残高の増加により充当可能財源が増加したものの、ハード事業の増加に伴う新規発行による地方債現在高の増加等の要因により、債務償還比率が増加した。</a:t>
          </a:r>
        </a:p>
        <a:p>
          <a:r>
            <a:rPr kumimoji="1" lang="ja-JP" altLang="en-US" sz="1100">
              <a:latin typeface="ＭＳ Ｐゴシック" panose="020B0600070205080204" pitchFamily="50" charset="-128"/>
              <a:ea typeface="ＭＳ Ｐゴシック" panose="020B0600070205080204" pitchFamily="50" charset="-128"/>
            </a:rPr>
            <a:t>　今後も、ハード事業の精査による地方債発行の抑制に努めるとともに、事業費の見直し等による繰出金の抑制に取り組む。</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CBD4C63-7339-4E9B-A646-DCD819B1FC3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AA06B72-E89F-4FD7-8961-EB16BA8968B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476D4C3-6173-46BA-BA18-5A084E5C0C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778991F-AA0A-4D35-B73D-24B4B480F8C0}"/>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A46B666E-334F-4A6E-BA41-EE5E42F5F1F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3332600-BF20-4314-A25D-0A4A3C7A9C21}"/>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8863B3F4-7BED-4050-9034-F8010168D982}"/>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62361D3-306B-49B1-8358-F7FCBAC5A7A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F0431E4-0B65-4781-B84C-18C4C454B85D}"/>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72C8FEB-F0CA-4EAB-864A-84C334A262C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F76624F-9EA7-4E50-8C9F-3EA02B0645AE}"/>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EA429C01-BDA7-4118-8029-1B0ACB458AF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68B228C-07CA-4604-B1E0-133F6C4A97C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5167275-F1EA-46BD-A5CB-923D314B74A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5D898E02-1FD9-45DA-B06B-1AEF3170BE54}"/>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A5F3567-29AB-4247-920C-5FEC2F613FB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17F164C3-09CA-4346-899E-964A61EC0607}"/>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39E3790-6245-4CC1-A76D-50A79FFE7F0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548588F6-B81E-4102-A8CC-59DF45F197A8}"/>
            </a:ext>
          </a:extLst>
        </xdr:cNvPr>
        <xdr:cNvCxnSpPr/>
      </xdr:nvCxnSpPr>
      <xdr:spPr>
        <a:xfrm flipV="1">
          <a:off x="13326745" y="4194039"/>
          <a:ext cx="1269" cy="143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620CC652-ADF5-48A8-AF73-4E42BD8CA8E2}"/>
            </a:ext>
          </a:extLst>
        </xdr:cNvPr>
        <xdr:cNvSpPr txBox="1"/>
      </xdr:nvSpPr>
      <xdr:spPr>
        <a:xfrm>
          <a:off x="13379450" y="56317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5438CF2C-493D-4F40-803F-7B18F429BAF1}"/>
            </a:ext>
          </a:extLst>
        </xdr:cNvPr>
        <xdr:cNvCxnSpPr/>
      </xdr:nvCxnSpPr>
      <xdr:spPr>
        <a:xfrm>
          <a:off x="13255625" y="5627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687BC05C-DFB1-49E8-A1E4-C2CB8A9C6212}"/>
            </a:ext>
          </a:extLst>
        </xdr:cNvPr>
        <xdr:cNvSpPr txBox="1"/>
      </xdr:nvSpPr>
      <xdr:spPr>
        <a:xfrm>
          <a:off x="13379450" y="39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B5978599-75DC-4381-90C6-AD3BC3473410}"/>
            </a:ext>
          </a:extLst>
        </xdr:cNvPr>
        <xdr:cNvCxnSpPr/>
      </xdr:nvCxnSpPr>
      <xdr:spPr>
        <a:xfrm>
          <a:off x="13255625" y="41940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F4D1A54E-2868-48D8-8B5C-0E3BB512621C}"/>
            </a:ext>
          </a:extLst>
        </xdr:cNvPr>
        <xdr:cNvSpPr txBox="1"/>
      </xdr:nvSpPr>
      <xdr:spPr>
        <a:xfrm>
          <a:off x="13379450" y="455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8FF7957E-17E4-4EFF-8F4E-2155E5B9C974}"/>
            </a:ext>
          </a:extLst>
        </xdr:cNvPr>
        <xdr:cNvSpPr/>
      </xdr:nvSpPr>
      <xdr:spPr>
        <a:xfrm>
          <a:off x="13293725" y="46943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EF325D4B-0BB3-4F85-AEB4-6BB805DC8E7E}"/>
            </a:ext>
          </a:extLst>
        </xdr:cNvPr>
        <xdr:cNvSpPr/>
      </xdr:nvSpPr>
      <xdr:spPr>
        <a:xfrm>
          <a:off x="12646025" y="46590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140" name="フローチャート: 判断 139">
          <a:extLst>
            <a:ext uri="{FF2B5EF4-FFF2-40B4-BE49-F238E27FC236}">
              <a16:creationId xmlns:a16="http://schemas.microsoft.com/office/drawing/2014/main" id="{3821DE14-873F-40FB-A8E5-DE97E66D436E}"/>
            </a:ext>
          </a:extLst>
        </xdr:cNvPr>
        <xdr:cNvSpPr/>
      </xdr:nvSpPr>
      <xdr:spPr>
        <a:xfrm>
          <a:off x="11960225" y="48743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141" name="フローチャート: 判断 140">
          <a:extLst>
            <a:ext uri="{FF2B5EF4-FFF2-40B4-BE49-F238E27FC236}">
              <a16:creationId xmlns:a16="http://schemas.microsoft.com/office/drawing/2014/main" id="{D6EB4F77-E17F-4B6A-8955-49A320077790}"/>
            </a:ext>
          </a:extLst>
        </xdr:cNvPr>
        <xdr:cNvSpPr/>
      </xdr:nvSpPr>
      <xdr:spPr>
        <a:xfrm>
          <a:off x="11274425" y="4945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142" name="フローチャート: 判断 141">
          <a:extLst>
            <a:ext uri="{FF2B5EF4-FFF2-40B4-BE49-F238E27FC236}">
              <a16:creationId xmlns:a16="http://schemas.microsoft.com/office/drawing/2014/main" id="{ACF8ACC9-E2F2-4013-B1DC-FBF83A0A737E}"/>
            </a:ext>
          </a:extLst>
        </xdr:cNvPr>
        <xdr:cNvSpPr/>
      </xdr:nvSpPr>
      <xdr:spPr>
        <a:xfrm>
          <a:off x="10588625" y="49145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B06B72D-017E-4984-BA8E-B1588E6110E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B6A7D12-7851-4103-9AF4-C0FDB4E9717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C6E9000-0C17-4459-A4AA-0C58019D8CE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0B21CF-4F6B-40B7-A9F3-1CACBA8B47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9161F73-FC9D-47CE-A2C9-3B09C74CD57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2404</xdr:rowOff>
    </xdr:from>
    <xdr:to>
      <xdr:col>76</xdr:col>
      <xdr:colOff>73025</xdr:colOff>
      <xdr:row>31</xdr:row>
      <xdr:rowOff>104004</xdr:rowOff>
    </xdr:to>
    <xdr:sp macro="" textlink="">
      <xdr:nvSpPr>
        <xdr:cNvPr id="148" name="楕円 147">
          <a:extLst>
            <a:ext uri="{FF2B5EF4-FFF2-40B4-BE49-F238E27FC236}">
              <a16:creationId xmlns:a16="http://schemas.microsoft.com/office/drawing/2014/main" id="{FCB8D5F0-BD40-4297-8D2E-D4840D9122DC}"/>
            </a:ext>
          </a:extLst>
        </xdr:cNvPr>
        <xdr:cNvSpPr/>
      </xdr:nvSpPr>
      <xdr:spPr>
        <a:xfrm>
          <a:off x="13293725" y="5022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152281</xdr:rowOff>
    </xdr:from>
    <xdr:ext cx="469744" cy="259045"/>
    <xdr:sp macro="" textlink="">
      <xdr:nvSpPr>
        <xdr:cNvPr id="149" name="債務償還比率該当値テキスト">
          <a:extLst>
            <a:ext uri="{FF2B5EF4-FFF2-40B4-BE49-F238E27FC236}">
              <a16:creationId xmlns:a16="http://schemas.microsoft.com/office/drawing/2014/main" id="{C2A8A22E-8446-43F7-B784-63B94811E3DF}"/>
            </a:ext>
          </a:extLst>
        </xdr:cNvPr>
        <xdr:cNvSpPr txBox="1"/>
      </xdr:nvSpPr>
      <xdr:spPr>
        <a:xfrm>
          <a:off x="13379450" y="50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88419</xdr:rowOff>
    </xdr:from>
    <xdr:to>
      <xdr:col>72</xdr:col>
      <xdr:colOff>123825</xdr:colOff>
      <xdr:row>31</xdr:row>
      <xdr:rowOff>18569</xdr:rowOff>
    </xdr:to>
    <xdr:sp macro="" textlink="">
      <xdr:nvSpPr>
        <xdr:cNvPr id="150" name="楕円 149">
          <a:extLst>
            <a:ext uri="{FF2B5EF4-FFF2-40B4-BE49-F238E27FC236}">
              <a16:creationId xmlns:a16="http://schemas.microsoft.com/office/drawing/2014/main" id="{DC94B61E-FAC0-4F69-B041-2C7EE8CD6703}"/>
            </a:ext>
          </a:extLst>
        </xdr:cNvPr>
        <xdr:cNvSpPr/>
      </xdr:nvSpPr>
      <xdr:spPr>
        <a:xfrm>
          <a:off x="12646025" y="4942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139219</xdr:rowOff>
    </xdr:from>
    <xdr:to>
      <xdr:col>76</xdr:col>
      <xdr:colOff>22225</xdr:colOff>
      <xdr:row>31</xdr:row>
      <xdr:rowOff>53204</xdr:rowOff>
    </xdr:to>
    <xdr:cxnSp macro="">
      <xdr:nvCxnSpPr>
        <xdr:cNvPr id="151" name="直線コネクタ 150">
          <a:extLst>
            <a:ext uri="{FF2B5EF4-FFF2-40B4-BE49-F238E27FC236}">
              <a16:creationId xmlns:a16="http://schemas.microsoft.com/office/drawing/2014/main" id="{56D28A49-3EE6-437B-A76C-57D52CD5E09F}"/>
            </a:ext>
          </a:extLst>
        </xdr:cNvPr>
        <xdr:cNvCxnSpPr/>
      </xdr:nvCxnSpPr>
      <xdr:spPr>
        <a:xfrm>
          <a:off x="12693650" y="5000144"/>
          <a:ext cx="638175"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149869</xdr:rowOff>
    </xdr:from>
    <xdr:to>
      <xdr:col>68</xdr:col>
      <xdr:colOff>123825</xdr:colOff>
      <xdr:row>33</xdr:row>
      <xdr:rowOff>80019</xdr:rowOff>
    </xdr:to>
    <xdr:sp macro="" textlink="">
      <xdr:nvSpPr>
        <xdr:cNvPr id="152" name="楕円 151">
          <a:extLst>
            <a:ext uri="{FF2B5EF4-FFF2-40B4-BE49-F238E27FC236}">
              <a16:creationId xmlns:a16="http://schemas.microsoft.com/office/drawing/2014/main" id="{B04D2A77-9F3A-4256-A193-3779B99B2A13}"/>
            </a:ext>
          </a:extLst>
        </xdr:cNvPr>
        <xdr:cNvSpPr/>
      </xdr:nvSpPr>
      <xdr:spPr>
        <a:xfrm>
          <a:off x="11960225" y="5331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139219</xdr:rowOff>
    </xdr:from>
    <xdr:to>
      <xdr:col>72</xdr:col>
      <xdr:colOff>73025</xdr:colOff>
      <xdr:row>33</xdr:row>
      <xdr:rowOff>29219</xdr:rowOff>
    </xdr:to>
    <xdr:cxnSp macro="">
      <xdr:nvCxnSpPr>
        <xdr:cNvPr id="153" name="直線コネクタ 152">
          <a:extLst>
            <a:ext uri="{FF2B5EF4-FFF2-40B4-BE49-F238E27FC236}">
              <a16:creationId xmlns:a16="http://schemas.microsoft.com/office/drawing/2014/main" id="{4387E253-59EB-4102-8B2C-D090131E01ED}"/>
            </a:ext>
          </a:extLst>
        </xdr:cNvPr>
        <xdr:cNvCxnSpPr/>
      </xdr:nvCxnSpPr>
      <xdr:spPr>
        <a:xfrm flipV="1">
          <a:off x="12007850" y="5000144"/>
          <a:ext cx="685800" cy="3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84210</xdr:rowOff>
    </xdr:from>
    <xdr:to>
      <xdr:col>64</xdr:col>
      <xdr:colOff>123825</xdr:colOff>
      <xdr:row>34</xdr:row>
      <xdr:rowOff>14360</xdr:rowOff>
    </xdr:to>
    <xdr:sp macro="" textlink="">
      <xdr:nvSpPr>
        <xdr:cNvPr id="154" name="楕円 153">
          <a:extLst>
            <a:ext uri="{FF2B5EF4-FFF2-40B4-BE49-F238E27FC236}">
              <a16:creationId xmlns:a16="http://schemas.microsoft.com/office/drawing/2014/main" id="{1995A3DB-90F5-4C81-89E2-CDEDAC9733AE}"/>
            </a:ext>
          </a:extLst>
        </xdr:cNvPr>
        <xdr:cNvSpPr/>
      </xdr:nvSpPr>
      <xdr:spPr>
        <a:xfrm>
          <a:off x="11274425" y="54309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29219</xdr:rowOff>
    </xdr:from>
    <xdr:to>
      <xdr:col>68</xdr:col>
      <xdr:colOff>73025</xdr:colOff>
      <xdr:row>33</xdr:row>
      <xdr:rowOff>135010</xdr:rowOff>
    </xdr:to>
    <xdr:cxnSp macro="">
      <xdr:nvCxnSpPr>
        <xdr:cNvPr id="155" name="直線コネクタ 154">
          <a:extLst>
            <a:ext uri="{FF2B5EF4-FFF2-40B4-BE49-F238E27FC236}">
              <a16:creationId xmlns:a16="http://schemas.microsoft.com/office/drawing/2014/main" id="{CC6E36BB-138C-492B-86E1-8C20E5856646}"/>
            </a:ext>
          </a:extLst>
        </xdr:cNvPr>
        <xdr:cNvCxnSpPr/>
      </xdr:nvCxnSpPr>
      <xdr:spPr>
        <a:xfrm flipV="1">
          <a:off x="11322050" y="5369569"/>
          <a:ext cx="6858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91730</xdr:rowOff>
    </xdr:from>
    <xdr:to>
      <xdr:col>60</xdr:col>
      <xdr:colOff>123825</xdr:colOff>
      <xdr:row>33</xdr:row>
      <xdr:rowOff>21880</xdr:rowOff>
    </xdr:to>
    <xdr:sp macro="" textlink="">
      <xdr:nvSpPr>
        <xdr:cNvPr id="156" name="楕円 155">
          <a:extLst>
            <a:ext uri="{FF2B5EF4-FFF2-40B4-BE49-F238E27FC236}">
              <a16:creationId xmlns:a16="http://schemas.microsoft.com/office/drawing/2014/main" id="{ABCC08D4-F72A-4972-9FE5-C8048EB8D6D1}"/>
            </a:ext>
          </a:extLst>
        </xdr:cNvPr>
        <xdr:cNvSpPr/>
      </xdr:nvSpPr>
      <xdr:spPr>
        <a:xfrm>
          <a:off x="10588625" y="5270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142530</xdr:rowOff>
    </xdr:from>
    <xdr:to>
      <xdr:col>64</xdr:col>
      <xdr:colOff>73025</xdr:colOff>
      <xdr:row>33</xdr:row>
      <xdr:rowOff>135010</xdr:rowOff>
    </xdr:to>
    <xdr:cxnSp macro="">
      <xdr:nvCxnSpPr>
        <xdr:cNvPr id="157" name="直線コネクタ 156">
          <a:extLst>
            <a:ext uri="{FF2B5EF4-FFF2-40B4-BE49-F238E27FC236}">
              <a16:creationId xmlns:a16="http://schemas.microsoft.com/office/drawing/2014/main" id="{2490193C-4EB8-4CE9-A014-FC80C2F07E04}"/>
            </a:ext>
          </a:extLst>
        </xdr:cNvPr>
        <xdr:cNvCxnSpPr/>
      </xdr:nvCxnSpPr>
      <xdr:spPr>
        <a:xfrm>
          <a:off x="10636250" y="5327305"/>
          <a:ext cx="685800" cy="1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FB968433-69A6-4E8A-992B-E5A7D739DDEA}"/>
            </a:ext>
          </a:extLst>
        </xdr:cNvPr>
        <xdr:cNvSpPr txBox="1"/>
      </xdr:nvSpPr>
      <xdr:spPr>
        <a:xfrm>
          <a:off x="12465127" y="443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134682</xdr:rowOff>
    </xdr:from>
    <xdr:ext cx="469744" cy="259045"/>
    <xdr:sp macro="" textlink="">
      <xdr:nvSpPr>
        <xdr:cNvPr id="159" name="n_2aveValue債務償還比率">
          <a:extLst>
            <a:ext uri="{FF2B5EF4-FFF2-40B4-BE49-F238E27FC236}">
              <a16:creationId xmlns:a16="http://schemas.microsoft.com/office/drawing/2014/main" id="{A9E15DC0-528F-49A6-8A49-65A3A8C2B4E4}"/>
            </a:ext>
          </a:extLst>
        </xdr:cNvPr>
        <xdr:cNvSpPr txBox="1"/>
      </xdr:nvSpPr>
      <xdr:spPr>
        <a:xfrm>
          <a:off x="11788852" y="46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0" name="n_3aveValue債務償還比率">
          <a:extLst>
            <a:ext uri="{FF2B5EF4-FFF2-40B4-BE49-F238E27FC236}">
              <a16:creationId xmlns:a16="http://schemas.microsoft.com/office/drawing/2014/main" id="{E732B9D5-9C04-4AFE-B54C-EE31902B0F29}"/>
            </a:ext>
          </a:extLst>
        </xdr:cNvPr>
        <xdr:cNvSpPr txBox="1"/>
      </xdr:nvSpPr>
      <xdr:spPr>
        <a:xfrm>
          <a:off x="11103052" y="473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3482</xdr:rowOff>
    </xdr:from>
    <xdr:ext cx="469744" cy="259045"/>
    <xdr:sp macro="" textlink="">
      <xdr:nvSpPr>
        <xdr:cNvPr id="161" name="n_4aveValue債務償還比率">
          <a:extLst>
            <a:ext uri="{FF2B5EF4-FFF2-40B4-BE49-F238E27FC236}">
              <a16:creationId xmlns:a16="http://schemas.microsoft.com/office/drawing/2014/main" id="{5CF80998-4256-4CA8-BFCB-ACB207AC2007}"/>
            </a:ext>
          </a:extLst>
        </xdr:cNvPr>
        <xdr:cNvSpPr txBox="1"/>
      </xdr:nvSpPr>
      <xdr:spPr>
        <a:xfrm>
          <a:off x="10417252" y="47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9696</xdr:rowOff>
    </xdr:from>
    <xdr:ext cx="469744" cy="259045"/>
    <xdr:sp macro="" textlink="">
      <xdr:nvSpPr>
        <xdr:cNvPr id="162" name="n_1mainValue債務償還比率">
          <a:extLst>
            <a:ext uri="{FF2B5EF4-FFF2-40B4-BE49-F238E27FC236}">
              <a16:creationId xmlns:a16="http://schemas.microsoft.com/office/drawing/2014/main" id="{6CF7630F-7961-4C02-9D4A-7956F75C99B0}"/>
            </a:ext>
          </a:extLst>
        </xdr:cNvPr>
        <xdr:cNvSpPr txBox="1"/>
      </xdr:nvSpPr>
      <xdr:spPr>
        <a:xfrm>
          <a:off x="12465127" y="50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71146</xdr:rowOff>
    </xdr:from>
    <xdr:ext cx="469744" cy="259045"/>
    <xdr:sp macro="" textlink="">
      <xdr:nvSpPr>
        <xdr:cNvPr id="163" name="n_2mainValue債務償還比率">
          <a:extLst>
            <a:ext uri="{FF2B5EF4-FFF2-40B4-BE49-F238E27FC236}">
              <a16:creationId xmlns:a16="http://schemas.microsoft.com/office/drawing/2014/main" id="{9D82377F-7609-4BAC-875E-CD98A148A276}"/>
            </a:ext>
          </a:extLst>
        </xdr:cNvPr>
        <xdr:cNvSpPr txBox="1"/>
      </xdr:nvSpPr>
      <xdr:spPr>
        <a:xfrm>
          <a:off x="11788852" y="54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5487</xdr:rowOff>
    </xdr:from>
    <xdr:ext cx="560923" cy="259045"/>
    <xdr:sp macro="" textlink="">
      <xdr:nvSpPr>
        <xdr:cNvPr id="164" name="n_3mainValue債務償還比率">
          <a:extLst>
            <a:ext uri="{FF2B5EF4-FFF2-40B4-BE49-F238E27FC236}">
              <a16:creationId xmlns:a16="http://schemas.microsoft.com/office/drawing/2014/main" id="{749758A0-C30B-4CD2-97AA-470C04743CC8}"/>
            </a:ext>
          </a:extLst>
        </xdr:cNvPr>
        <xdr:cNvSpPr txBox="1"/>
      </xdr:nvSpPr>
      <xdr:spPr>
        <a:xfrm>
          <a:off x="11079688" y="5514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13007</xdr:rowOff>
    </xdr:from>
    <xdr:ext cx="469744" cy="259045"/>
    <xdr:sp macro="" textlink="">
      <xdr:nvSpPr>
        <xdr:cNvPr id="165" name="n_4mainValue債務償還比率">
          <a:extLst>
            <a:ext uri="{FF2B5EF4-FFF2-40B4-BE49-F238E27FC236}">
              <a16:creationId xmlns:a16="http://schemas.microsoft.com/office/drawing/2014/main" id="{D3E21B07-2EFD-4C6A-8E2E-AE6BF6714588}"/>
            </a:ext>
          </a:extLst>
        </xdr:cNvPr>
        <xdr:cNvSpPr txBox="1"/>
      </xdr:nvSpPr>
      <xdr:spPr>
        <a:xfrm>
          <a:off x="10417252" y="535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FBB091B-3033-47A5-A30A-BC1261D3F5D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6556CBD-0D87-44C7-A0F7-D61D4A55E8A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174CB82E-2FBA-4555-9B33-F8F5F23488F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9C116A5-DCC7-47DB-B80E-DDE8FC3D096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12F198E-49A9-457E-9E36-1D151ACFC0A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F4CF0199-707C-4223-86DA-88169487F6E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2AA08F-34CB-436D-B37A-04293658E97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FB7D8-4FC3-4018-9332-D88B03AB6B8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E75619-1B7D-4E91-9AA5-D8C3CD8E96E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BC0CB8-5CAB-48F5-87E6-E5E02E6C6A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83FA03-14C1-4932-8861-09F10547E63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AE582A-7329-4895-9044-65B3A15F389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6FC954-832A-4EED-A827-458AD2322FD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3F30A7-56E5-4D0F-BF18-7613E8BD211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37C843-0D2B-4FED-9E13-1C33E4466E2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3B333B-9D4C-486A-9E96-FE8EAAFFA6E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130ED3-B396-4DFC-8185-B6889A314C5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2896E-4A5F-4881-9A1A-84CC8448317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1E0AD4-23FF-44EB-A9FA-ED19F76A301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6F18D7-EC5C-47EC-A85E-7653D04E391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C78D3D-C45C-4C01-AA68-69026F70224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F3F7F0-B1FF-4467-B617-3A3DA3C3BFB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165538-1A82-41F9-859C-B49E2CBB665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E329E9-01FA-4F45-9732-18E3F5121C7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7A5FE8-7603-4A5E-AD98-EBD08AEC912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E32959-E717-47C7-8610-0DC88F87B17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B3749-E7E7-467E-821B-477A1BD9E9C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B1F234-FBFC-4F06-B213-384B00C7CD1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AA9F2C-F1A9-4DAE-AB91-E4E4E5C607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CDAD95-B8ED-471D-A95B-3A6EE85FFB0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46F574-7153-4D20-BE13-92087506E6E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A6771E-24A8-4B69-889D-F10F2F9FA57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EEC85F-3EE5-4EE4-89D3-CEA32DD29A7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6DF919-12C4-48E5-B7F0-440C9AD7245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DF1224-215E-47BB-9878-3D9EA5D7457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74144C-DE84-4D4A-AEB1-0302E1FDE63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96ACF9-A937-4925-A040-C8B0F474EEB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0A8320-51D8-47B4-9700-7E6286E0A7B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F2B156-E5C3-4E62-917B-2754A663319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71D0D-6DDC-4AEF-A60F-25FA565D1C5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C5F3B7-8D6C-4DD3-8760-1912C12380B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6B01F3-9627-4A49-A82F-63FBBD7C196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E8F470-B7CE-49E7-B361-22BE0AFCF94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1B067-45FB-4B74-98FE-7CB1CB2FC94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D490D6-0DB7-4DF1-9075-79C131951A3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5A1C30-BAA4-47DF-9AB1-6FE6165C0E4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CA5F10-6F96-4C92-A175-4AED924B6A9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FF6139-3C93-4712-AE01-BBAB28E5B80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3A3008-8064-4AA9-AEAD-13CBE6184F9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95329A2-2971-4E2A-9413-C020B74C99A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8DB9FC-29F0-4379-A3E4-955833B7D5E6}"/>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F07248-41C1-4A1F-8B68-A538118B79A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DD718D-BA07-43E6-A005-1F4EA68F2F4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42F1A3-9642-4932-8C36-82884CECAA7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60CBB5-C8B5-4E15-97F6-3BD3D9D1447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C2031C-B526-4ACE-A073-DC0285F304B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AE0F3D-9455-474E-B0E6-260435A269B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15F485-186C-4C44-8403-BB060CA343C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42BFE2-AE08-424E-A0F0-86979655E40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20C23A-C1F2-4175-9E8E-15BA9F0272D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CA00632-74DA-493C-A981-5A5DCD7F83F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6E469EB0-D454-46FC-80D4-2AB11BBE86EE}"/>
            </a:ext>
          </a:extLst>
        </xdr:cNvPr>
        <xdr:cNvCxnSpPr/>
      </xdr:nvCxnSpPr>
      <xdr:spPr>
        <a:xfrm flipV="1">
          <a:off x="4180840" y="5430520"/>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67FA283-7F52-42B0-A301-5AC8C6B1AE13}"/>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4429489-1D15-4E11-AAB3-C8436293BBB3}"/>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4ECBD1A0-E5D4-4BE3-9E37-E87118E0D665}"/>
            </a:ext>
          </a:extLst>
        </xdr:cNvPr>
        <xdr:cNvSpPr txBox="1"/>
      </xdr:nvSpPr>
      <xdr:spPr>
        <a:xfrm>
          <a:off x="4219575" y="52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8D6A4FE2-19F2-438E-BCB8-DED28F7A2859}"/>
            </a:ext>
          </a:extLst>
        </xdr:cNvPr>
        <xdr:cNvCxnSpPr/>
      </xdr:nvCxnSpPr>
      <xdr:spPr>
        <a:xfrm>
          <a:off x="4105275" y="5430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20CF88BE-01C6-4FF0-9EFC-36F5BA8C2B0C}"/>
            </a:ext>
          </a:extLst>
        </xdr:cNvPr>
        <xdr:cNvSpPr txBox="1"/>
      </xdr:nvSpPr>
      <xdr:spPr>
        <a:xfrm>
          <a:off x="4219575"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6722897E-AF0A-47D4-87AA-3BC3F99A4034}"/>
            </a:ext>
          </a:extLst>
        </xdr:cNvPr>
        <xdr:cNvSpPr/>
      </xdr:nvSpPr>
      <xdr:spPr>
        <a:xfrm>
          <a:off x="4124325"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2ED6580-67F8-4143-9226-7E2B59ACAA64}"/>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C74624-DCF5-466C-9F0F-1F7C114010BC}"/>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44E97DD-28F5-4A09-8A7E-66AF10F0F187}"/>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EADA381E-A300-4085-A656-A439CC482A2D}"/>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B7DBCD-F18A-4F69-8D5F-019E41B63B2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838781-7DA0-49E6-A2DE-061A1FFAA12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5A4D71-3562-4EC4-82FA-6E41AB70F36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A3E76E-97D8-43E2-8821-4A56FC13151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ABC3AB-106C-4B7A-B462-2597E5BBA16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70DF5C09-2AA2-4043-BE50-51BBA33E122C}"/>
            </a:ext>
          </a:extLst>
        </xdr:cNvPr>
        <xdr:cNvSpPr/>
      </xdr:nvSpPr>
      <xdr:spPr>
        <a:xfrm>
          <a:off x="4124325" y="6334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8C1039D5-8640-44C5-95E9-186A6EF612F1}"/>
            </a:ext>
          </a:extLst>
        </xdr:cNvPr>
        <xdr:cNvSpPr txBox="1"/>
      </xdr:nvSpPr>
      <xdr:spPr>
        <a:xfrm>
          <a:off x="4219575"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DF996B78-EFD3-4E7F-BD82-AA66C488F344}"/>
            </a:ext>
          </a:extLst>
        </xdr:cNvPr>
        <xdr:cNvSpPr/>
      </xdr:nvSpPr>
      <xdr:spPr>
        <a:xfrm>
          <a:off x="3381375" y="6308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1EF9CA62-E8C5-41C4-8692-1465C6A2F14D}"/>
            </a:ext>
          </a:extLst>
        </xdr:cNvPr>
        <xdr:cNvCxnSpPr/>
      </xdr:nvCxnSpPr>
      <xdr:spPr>
        <a:xfrm>
          <a:off x="3429000" y="6346190"/>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66C48B1A-04B1-4769-95CE-48037FB0E2FB}"/>
            </a:ext>
          </a:extLst>
        </xdr:cNvPr>
        <xdr:cNvSpPr/>
      </xdr:nvSpPr>
      <xdr:spPr>
        <a:xfrm>
          <a:off x="2571750" y="626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02F775F8-2788-4A3E-8C79-018987D73E7D}"/>
            </a:ext>
          </a:extLst>
        </xdr:cNvPr>
        <xdr:cNvCxnSpPr/>
      </xdr:nvCxnSpPr>
      <xdr:spPr>
        <a:xfrm>
          <a:off x="2619375" y="631761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9" name="楕円 78">
          <a:extLst>
            <a:ext uri="{FF2B5EF4-FFF2-40B4-BE49-F238E27FC236}">
              <a16:creationId xmlns:a16="http://schemas.microsoft.com/office/drawing/2014/main" id="{40CA63A1-AA26-4FEC-A588-FCDDA8CC17B0}"/>
            </a:ext>
          </a:extLst>
        </xdr:cNvPr>
        <xdr:cNvSpPr/>
      </xdr:nvSpPr>
      <xdr:spPr>
        <a:xfrm>
          <a:off x="17811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129540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7AD3ECB4-721D-4E7D-9403-1C28235E1161}"/>
            </a:ext>
          </a:extLst>
        </xdr:cNvPr>
        <xdr:cNvCxnSpPr/>
      </xdr:nvCxnSpPr>
      <xdr:spPr>
        <a:xfrm>
          <a:off x="1828800" y="627951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13523D18-B6FD-4DB6-8E29-E7E12C7EEFF8}"/>
            </a:ext>
          </a:extLst>
        </xdr:cNvPr>
        <xdr:cNvSpPr/>
      </xdr:nvSpPr>
      <xdr:spPr>
        <a:xfrm>
          <a:off x="981075" y="6191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129540</xdr:rowOff>
    </xdr:to>
    <xdr:cxnSp macro="">
      <xdr:nvCxnSpPr>
        <xdr:cNvPr id="82" name="直線コネクタ 81">
          <a:extLst>
            <a:ext uri="{FF2B5EF4-FFF2-40B4-BE49-F238E27FC236}">
              <a16:creationId xmlns:a16="http://schemas.microsoft.com/office/drawing/2014/main" id="{C8FD4407-4005-4691-8189-4641402DF020}"/>
            </a:ext>
          </a:extLst>
        </xdr:cNvPr>
        <xdr:cNvCxnSpPr/>
      </xdr:nvCxnSpPr>
      <xdr:spPr>
        <a:xfrm>
          <a:off x="1028700" y="623951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1D437EB-C1D8-4114-8013-F62DE5F981B5}"/>
            </a:ext>
          </a:extLst>
        </xdr:cNvPr>
        <xdr:cNvSpPr txBox="1"/>
      </xdr:nvSpPr>
      <xdr:spPr>
        <a:xfrm>
          <a:off x="3239144"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D4E33CE-88FE-4190-A695-4BB714998B43}"/>
            </a:ext>
          </a:extLst>
        </xdr:cNvPr>
        <xdr:cNvSpPr txBox="1"/>
      </xdr:nvSpPr>
      <xdr:spPr>
        <a:xfrm>
          <a:off x="24390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5BA520A6-3399-4A4A-AB39-F31BC5171CD9}"/>
            </a:ext>
          </a:extLst>
        </xdr:cNvPr>
        <xdr:cNvSpPr txBox="1"/>
      </xdr:nvSpPr>
      <xdr:spPr>
        <a:xfrm>
          <a:off x="16484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FD55D39A-4F6E-441A-BD0E-1EA90D6AB7FB}"/>
            </a:ext>
          </a:extLst>
        </xdr:cNvPr>
        <xdr:cNvSpPr txBox="1"/>
      </xdr:nvSpPr>
      <xdr:spPr>
        <a:xfrm>
          <a:off x="84836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10584694-E20F-41CC-990A-319B96F80E8C}"/>
            </a:ext>
          </a:extLst>
        </xdr:cNvPr>
        <xdr:cNvSpPr txBox="1"/>
      </xdr:nvSpPr>
      <xdr:spPr>
        <a:xfrm>
          <a:off x="32391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87435036-3DD2-4A0C-BCF5-8A1D1FE93B53}"/>
            </a:ext>
          </a:extLst>
        </xdr:cNvPr>
        <xdr:cNvSpPr txBox="1"/>
      </xdr:nvSpPr>
      <xdr:spPr>
        <a:xfrm>
          <a:off x="2439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9" name="n_3mainValue【道路】&#10;有形固定資産減価償却率">
          <a:extLst>
            <a:ext uri="{FF2B5EF4-FFF2-40B4-BE49-F238E27FC236}">
              <a16:creationId xmlns:a16="http://schemas.microsoft.com/office/drawing/2014/main" id="{B2223CFF-C5FE-4A5A-BA0D-E7D613CE8896}"/>
            </a:ext>
          </a:extLst>
        </xdr:cNvPr>
        <xdr:cNvSpPr txBox="1"/>
      </xdr:nvSpPr>
      <xdr:spPr>
        <a:xfrm>
          <a:off x="16484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E57DD2C1-73AC-43E9-9045-B31428829145}"/>
            </a:ext>
          </a:extLst>
        </xdr:cNvPr>
        <xdr:cNvSpPr txBox="1"/>
      </xdr:nvSpPr>
      <xdr:spPr>
        <a:xfrm>
          <a:off x="848369"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7489436-B021-435C-BB20-2FF6F615B52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EC68D52-9543-4E09-8618-B919BA60490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20B409-907E-4894-8596-6EA6317C338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A9CB87B-0CA8-414F-BF5A-B7E34E3463A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687F1A-FC08-410D-9E9C-BF494B1C35B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ABA824-2806-434C-A9FB-5391FAF0A6C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52F5FF-1BFA-47C1-B310-0E8BE56276C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2CE2EF-01C7-4387-A5CF-E8B92003E90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B1D257-E8FE-417E-BA38-C270FAC8F97D}"/>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ABC31F-3D99-4FA9-BB41-AF9BED47651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A3EA7FF-F518-469E-ABAB-73FA526A41BB}"/>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A72A2B7-D23A-4165-BD83-BC849FAFC2CF}"/>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648DE63-64DA-41D3-9308-4D6164551327}"/>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6DFD1D0-DD76-4738-BE87-F9599342AF81}"/>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7E1857D-6517-4EEC-A6BC-C22E4B4DB720}"/>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F6F3F15-C3FF-442D-826A-94F3B2DB6B8B}"/>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8046084-BF8F-46C2-98CC-E3507F6F31FF}"/>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80BD08D-CD2E-4EBB-98E8-DB45E8442FE2}"/>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71DFBDF-684F-483A-9595-6B44B575AA3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20969BB-7595-4905-A65A-F60B796F6D0F}"/>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48A07BF-36BC-419C-A3EA-5A30590712E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BF94740-3BD4-4A22-862B-D6F612FAED00}"/>
            </a:ext>
          </a:extLst>
        </xdr:cNvPr>
        <xdr:cNvSpPr txBox="1"/>
      </xdr:nvSpPr>
      <xdr:spPr>
        <a:xfrm>
          <a:off x="5478976"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AB6792C-7D3C-4D7E-AA4B-6A25F5A0DD3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CE43502-BC6A-490E-A496-E5F28249693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AC10932-9D84-4848-8790-F5E6284C444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55A46BA4-B4A6-4D7B-B733-2565DD807FB0}"/>
            </a:ext>
          </a:extLst>
        </xdr:cNvPr>
        <xdr:cNvCxnSpPr/>
      </xdr:nvCxnSpPr>
      <xdr:spPr>
        <a:xfrm flipV="1">
          <a:off x="9429115" y="5451410"/>
          <a:ext cx="0" cy="131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71B780C2-3E55-427E-95C1-80E148832699}"/>
            </a:ext>
          </a:extLst>
        </xdr:cNvPr>
        <xdr:cNvSpPr txBox="1"/>
      </xdr:nvSpPr>
      <xdr:spPr>
        <a:xfrm>
          <a:off x="9467850" y="67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EF45642B-C969-472A-B3F8-FD0705D9C8AA}"/>
            </a:ext>
          </a:extLst>
        </xdr:cNvPr>
        <xdr:cNvCxnSpPr/>
      </xdr:nvCxnSpPr>
      <xdr:spPr>
        <a:xfrm>
          <a:off x="9363075" y="67633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DA8E694D-A3D2-4751-B9C6-BCAA427764A2}"/>
            </a:ext>
          </a:extLst>
        </xdr:cNvPr>
        <xdr:cNvSpPr txBox="1"/>
      </xdr:nvSpPr>
      <xdr:spPr>
        <a:xfrm>
          <a:off x="9467850" y="52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89FD26F8-9FE8-418C-BA46-0473D28C0C12}"/>
            </a:ext>
          </a:extLst>
        </xdr:cNvPr>
        <xdr:cNvCxnSpPr/>
      </xdr:nvCxnSpPr>
      <xdr:spPr>
        <a:xfrm>
          <a:off x="9363075" y="5451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D5411E05-8978-42E9-8FF7-798567CEB3B5}"/>
            </a:ext>
          </a:extLst>
        </xdr:cNvPr>
        <xdr:cNvSpPr txBox="1"/>
      </xdr:nvSpPr>
      <xdr:spPr>
        <a:xfrm>
          <a:off x="9467850" y="6248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D8A3FA09-6FB3-4320-8C53-959B69B213B6}"/>
            </a:ext>
          </a:extLst>
        </xdr:cNvPr>
        <xdr:cNvSpPr/>
      </xdr:nvSpPr>
      <xdr:spPr>
        <a:xfrm>
          <a:off x="9401175" y="62700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92AC7CC4-07A3-4804-96D4-D05C7BD997DF}"/>
            </a:ext>
          </a:extLst>
        </xdr:cNvPr>
        <xdr:cNvSpPr/>
      </xdr:nvSpPr>
      <xdr:spPr>
        <a:xfrm>
          <a:off x="8639175" y="627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44537</xdr:rowOff>
    </xdr:from>
    <xdr:to>
      <xdr:col>46</xdr:col>
      <xdr:colOff>38100</xdr:colOff>
      <xdr:row>37</xdr:row>
      <xdr:rowOff>146137</xdr:rowOff>
    </xdr:to>
    <xdr:sp macro="" textlink="">
      <xdr:nvSpPr>
        <xdr:cNvPr id="124" name="フローチャート: 判断 123">
          <a:extLst>
            <a:ext uri="{FF2B5EF4-FFF2-40B4-BE49-F238E27FC236}">
              <a16:creationId xmlns:a16="http://schemas.microsoft.com/office/drawing/2014/main" id="{D202B877-CF0A-4532-B372-CC19C60F5194}"/>
            </a:ext>
          </a:extLst>
        </xdr:cNvPr>
        <xdr:cNvSpPr/>
      </xdr:nvSpPr>
      <xdr:spPr>
        <a:xfrm>
          <a:off x="7839075" y="60389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59298</xdr:rowOff>
    </xdr:from>
    <xdr:to>
      <xdr:col>41</xdr:col>
      <xdr:colOff>101600</xdr:colOff>
      <xdr:row>37</xdr:row>
      <xdr:rowOff>160898</xdr:rowOff>
    </xdr:to>
    <xdr:sp macro="" textlink="">
      <xdr:nvSpPr>
        <xdr:cNvPr id="125" name="フローチャート: 判断 124">
          <a:extLst>
            <a:ext uri="{FF2B5EF4-FFF2-40B4-BE49-F238E27FC236}">
              <a16:creationId xmlns:a16="http://schemas.microsoft.com/office/drawing/2014/main" id="{AA3F790F-1434-4769-AA1B-40086EA05B47}"/>
            </a:ext>
          </a:extLst>
        </xdr:cNvPr>
        <xdr:cNvSpPr/>
      </xdr:nvSpPr>
      <xdr:spPr>
        <a:xfrm>
          <a:off x="7029450" y="60505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83889</xdr:rowOff>
    </xdr:from>
    <xdr:to>
      <xdr:col>36</xdr:col>
      <xdr:colOff>165100</xdr:colOff>
      <xdr:row>38</xdr:row>
      <xdr:rowOff>14039</xdr:rowOff>
    </xdr:to>
    <xdr:sp macro="" textlink="">
      <xdr:nvSpPr>
        <xdr:cNvPr id="126" name="フローチャート: 判断 125">
          <a:extLst>
            <a:ext uri="{FF2B5EF4-FFF2-40B4-BE49-F238E27FC236}">
              <a16:creationId xmlns:a16="http://schemas.microsoft.com/office/drawing/2014/main" id="{6D1DEDF2-0714-45FD-885B-732CED07CBE8}"/>
            </a:ext>
          </a:extLst>
        </xdr:cNvPr>
        <xdr:cNvSpPr/>
      </xdr:nvSpPr>
      <xdr:spPr>
        <a:xfrm>
          <a:off x="6238875" y="60782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B1EDB7-84D5-4118-9E89-B8685C77D6E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FD226C-8628-4808-A02D-9A22A11F4BF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610DC8-0B8E-447E-B313-E484B7670E7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110E34-FC1E-455C-BFA9-197B2A93A86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C405434-62D1-4C8C-A0CF-E140B330DC4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117950</xdr:rowOff>
    </xdr:from>
    <xdr:to>
      <xdr:col>55</xdr:col>
      <xdr:colOff>50800</xdr:colOff>
      <xdr:row>38</xdr:row>
      <xdr:rowOff>48100</xdr:rowOff>
    </xdr:to>
    <xdr:sp macro="" textlink="">
      <xdr:nvSpPr>
        <xdr:cNvPr id="132" name="楕円 131">
          <a:extLst>
            <a:ext uri="{FF2B5EF4-FFF2-40B4-BE49-F238E27FC236}">
              <a16:creationId xmlns:a16="http://schemas.microsoft.com/office/drawing/2014/main" id="{26E047F4-EBFC-446F-BE58-79DE1E9A4E95}"/>
            </a:ext>
          </a:extLst>
        </xdr:cNvPr>
        <xdr:cNvSpPr/>
      </xdr:nvSpPr>
      <xdr:spPr>
        <a:xfrm>
          <a:off x="9401175" y="6112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140827</xdr:rowOff>
    </xdr:from>
    <xdr:ext cx="534377" cy="259045"/>
    <xdr:sp macro="" textlink="">
      <xdr:nvSpPr>
        <xdr:cNvPr id="133" name="【道路】&#10;一人当たり延長該当値テキスト">
          <a:extLst>
            <a:ext uri="{FF2B5EF4-FFF2-40B4-BE49-F238E27FC236}">
              <a16:creationId xmlns:a16="http://schemas.microsoft.com/office/drawing/2014/main" id="{4D803950-D703-4698-B04F-936A7F696443}"/>
            </a:ext>
          </a:extLst>
        </xdr:cNvPr>
        <xdr:cNvSpPr txBox="1"/>
      </xdr:nvSpPr>
      <xdr:spPr>
        <a:xfrm>
          <a:off x="9467850" y="59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128499</xdr:rowOff>
    </xdr:from>
    <xdr:to>
      <xdr:col>50</xdr:col>
      <xdr:colOff>165100</xdr:colOff>
      <xdr:row>38</xdr:row>
      <xdr:rowOff>58649</xdr:rowOff>
    </xdr:to>
    <xdr:sp macro="" textlink="">
      <xdr:nvSpPr>
        <xdr:cNvPr id="134" name="楕円 133">
          <a:extLst>
            <a:ext uri="{FF2B5EF4-FFF2-40B4-BE49-F238E27FC236}">
              <a16:creationId xmlns:a16="http://schemas.microsoft.com/office/drawing/2014/main" id="{8AE0AAFA-3389-459A-97C8-7F3819802A2D}"/>
            </a:ext>
          </a:extLst>
        </xdr:cNvPr>
        <xdr:cNvSpPr/>
      </xdr:nvSpPr>
      <xdr:spPr>
        <a:xfrm>
          <a:off x="8639175" y="6116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168750</xdr:rowOff>
    </xdr:from>
    <xdr:to>
      <xdr:col>55</xdr:col>
      <xdr:colOff>0</xdr:colOff>
      <xdr:row>38</xdr:row>
      <xdr:rowOff>7848</xdr:rowOff>
    </xdr:to>
    <xdr:cxnSp macro="">
      <xdr:nvCxnSpPr>
        <xdr:cNvPr id="135" name="直線コネクタ 134">
          <a:extLst>
            <a:ext uri="{FF2B5EF4-FFF2-40B4-BE49-F238E27FC236}">
              <a16:creationId xmlns:a16="http://schemas.microsoft.com/office/drawing/2014/main" id="{7C3D45EE-E8C0-4D5B-9FFA-CD10C423EDB1}"/>
            </a:ext>
          </a:extLst>
        </xdr:cNvPr>
        <xdr:cNvCxnSpPr/>
      </xdr:nvCxnSpPr>
      <xdr:spPr>
        <a:xfrm flipV="1">
          <a:off x="8686800" y="6150450"/>
          <a:ext cx="74295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140222</xdr:rowOff>
    </xdr:from>
    <xdr:to>
      <xdr:col>46</xdr:col>
      <xdr:colOff>38100</xdr:colOff>
      <xdr:row>38</xdr:row>
      <xdr:rowOff>70372</xdr:rowOff>
    </xdr:to>
    <xdr:sp macro="" textlink="">
      <xdr:nvSpPr>
        <xdr:cNvPr id="136" name="楕円 135">
          <a:extLst>
            <a:ext uri="{FF2B5EF4-FFF2-40B4-BE49-F238E27FC236}">
              <a16:creationId xmlns:a16="http://schemas.microsoft.com/office/drawing/2014/main" id="{1585A4B4-6FAA-4387-9D15-CB004EFF79D5}"/>
            </a:ext>
          </a:extLst>
        </xdr:cNvPr>
        <xdr:cNvSpPr/>
      </xdr:nvSpPr>
      <xdr:spPr>
        <a:xfrm>
          <a:off x="7839075" y="61346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7848</xdr:rowOff>
    </xdr:from>
    <xdr:to>
      <xdr:col>50</xdr:col>
      <xdr:colOff>114300</xdr:colOff>
      <xdr:row>38</xdr:row>
      <xdr:rowOff>19572</xdr:rowOff>
    </xdr:to>
    <xdr:cxnSp macro="">
      <xdr:nvCxnSpPr>
        <xdr:cNvPr id="137" name="直線コネクタ 136">
          <a:extLst>
            <a:ext uri="{FF2B5EF4-FFF2-40B4-BE49-F238E27FC236}">
              <a16:creationId xmlns:a16="http://schemas.microsoft.com/office/drawing/2014/main" id="{9AF9AE2E-2445-4810-B92F-CEA40C608FC7}"/>
            </a:ext>
          </a:extLst>
        </xdr:cNvPr>
        <xdr:cNvCxnSpPr/>
      </xdr:nvCxnSpPr>
      <xdr:spPr>
        <a:xfrm flipV="1">
          <a:off x="7886700" y="6164173"/>
          <a:ext cx="8001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148942</xdr:rowOff>
    </xdr:from>
    <xdr:to>
      <xdr:col>41</xdr:col>
      <xdr:colOff>101600</xdr:colOff>
      <xdr:row>38</xdr:row>
      <xdr:rowOff>79092</xdr:rowOff>
    </xdr:to>
    <xdr:sp macro="" textlink="">
      <xdr:nvSpPr>
        <xdr:cNvPr id="138" name="楕円 137">
          <a:extLst>
            <a:ext uri="{FF2B5EF4-FFF2-40B4-BE49-F238E27FC236}">
              <a16:creationId xmlns:a16="http://schemas.microsoft.com/office/drawing/2014/main" id="{A3556E97-9162-457D-8998-884430B3561E}"/>
            </a:ext>
          </a:extLst>
        </xdr:cNvPr>
        <xdr:cNvSpPr/>
      </xdr:nvSpPr>
      <xdr:spPr>
        <a:xfrm>
          <a:off x="7029450" y="6136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19572</xdr:rowOff>
    </xdr:from>
    <xdr:to>
      <xdr:col>45</xdr:col>
      <xdr:colOff>177800</xdr:colOff>
      <xdr:row>38</xdr:row>
      <xdr:rowOff>28292</xdr:rowOff>
    </xdr:to>
    <xdr:cxnSp macro="">
      <xdr:nvCxnSpPr>
        <xdr:cNvPr id="139" name="直線コネクタ 138">
          <a:extLst>
            <a:ext uri="{FF2B5EF4-FFF2-40B4-BE49-F238E27FC236}">
              <a16:creationId xmlns:a16="http://schemas.microsoft.com/office/drawing/2014/main" id="{09B9BD6E-8C6D-4E84-964C-35D98BAA94E4}"/>
            </a:ext>
          </a:extLst>
        </xdr:cNvPr>
        <xdr:cNvCxnSpPr/>
      </xdr:nvCxnSpPr>
      <xdr:spPr>
        <a:xfrm flipV="1">
          <a:off x="7077075" y="6172722"/>
          <a:ext cx="809625"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160274</xdr:rowOff>
    </xdr:from>
    <xdr:to>
      <xdr:col>36</xdr:col>
      <xdr:colOff>165100</xdr:colOff>
      <xdr:row>38</xdr:row>
      <xdr:rowOff>90424</xdr:rowOff>
    </xdr:to>
    <xdr:sp macro="" textlink="">
      <xdr:nvSpPr>
        <xdr:cNvPr id="140" name="楕円 139">
          <a:extLst>
            <a:ext uri="{FF2B5EF4-FFF2-40B4-BE49-F238E27FC236}">
              <a16:creationId xmlns:a16="http://schemas.microsoft.com/office/drawing/2014/main" id="{A23636D3-36B8-4937-B8AA-3A758F274AC6}"/>
            </a:ext>
          </a:extLst>
        </xdr:cNvPr>
        <xdr:cNvSpPr/>
      </xdr:nvSpPr>
      <xdr:spPr>
        <a:xfrm>
          <a:off x="6238875" y="61546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28292</xdr:rowOff>
    </xdr:from>
    <xdr:to>
      <xdr:col>41</xdr:col>
      <xdr:colOff>50800</xdr:colOff>
      <xdr:row>38</xdr:row>
      <xdr:rowOff>39624</xdr:rowOff>
    </xdr:to>
    <xdr:cxnSp macro="">
      <xdr:nvCxnSpPr>
        <xdr:cNvPr id="141" name="直線コネクタ 140">
          <a:extLst>
            <a:ext uri="{FF2B5EF4-FFF2-40B4-BE49-F238E27FC236}">
              <a16:creationId xmlns:a16="http://schemas.microsoft.com/office/drawing/2014/main" id="{3E3067A2-3AFD-4B73-AF59-EB75A57D15AE}"/>
            </a:ext>
          </a:extLst>
        </xdr:cNvPr>
        <xdr:cNvCxnSpPr/>
      </xdr:nvCxnSpPr>
      <xdr:spPr>
        <a:xfrm flipV="1">
          <a:off x="6286500" y="6184617"/>
          <a:ext cx="790575"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0B4BE53-180F-449C-B4F4-D7F4CBD71DF3}"/>
            </a:ext>
          </a:extLst>
        </xdr:cNvPr>
        <xdr:cNvSpPr txBox="1"/>
      </xdr:nvSpPr>
      <xdr:spPr>
        <a:xfrm>
          <a:off x="8429136" y="63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162664</xdr:rowOff>
    </xdr:from>
    <xdr:ext cx="534377" cy="259045"/>
    <xdr:sp macro="" textlink="">
      <xdr:nvSpPr>
        <xdr:cNvPr id="143" name="n_2aveValue【道路】&#10;一人当たり延長">
          <a:extLst>
            <a:ext uri="{FF2B5EF4-FFF2-40B4-BE49-F238E27FC236}">
              <a16:creationId xmlns:a16="http://schemas.microsoft.com/office/drawing/2014/main" id="{3B1E9969-0748-4AB3-BCDD-82857162D2A1}"/>
            </a:ext>
          </a:extLst>
        </xdr:cNvPr>
        <xdr:cNvSpPr txBox="1"/>
      </xdr:nvSpPr>
      <xdr:spPr>
        <a:xfrm>
          <a:off x="7648086" y="58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5975</xdr:rowOff>
    </xdr:from>
    <xdr:ext cx="534377" cy="259045"/>
    <xdr:sp macro="" textlink="">
      <xdr:nvSpPr>
        <xdr:cNvPr id="144" name="n_3aveValue【道路】&#10;一人当たり延長">
          <a:extLst>
            <a:ext uri="{FF2B5EF4-FFF2-40B4-BE49-F238E27FC236}">
              <a16:creationId xmlns:a16="http://schemas.microsoft.com/office/drawing/2014/main" id="{9A24884E-3921-49C7-B53C-7920678CEE6D}"/>
            </a:ext>
          </a:extLst>
        </xdr:cNvPr>
        <xdr:cNvSpPr txBox="1"/>
      </xdr:nvSpPr>
      <xdr:spPr>
        <a:xfrm>
          <a:off x="6847986" y="58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30566</xdr:rowOff>
    </xdr:from>
    <xdr:ext cx="534377" cy="259045"/>
    <xdr:sp macro="" textlink="">
      <xdr:nvSpPr>
        <xdr:cNvPr id="145" name="n_4aveValue【道路】&#10;一人当たり延長">
          <a:extLst>
            <a:ext uri="{FF2B5EF4-FFF2-40B4-BE49-F238E27FC236}">
              <a16:creationId xmlns:a16="http://schemas.microsoft.com/office/drawing/2014/main" id="{41C86BA0-491E-499B-A8F5-0832DBD0B27B}"/>
            </a:ext>
          </a:extLst>
        </xdr:cNvPr>
        <xdr:cNvSpPr txBox="1"/>
      </xdr:nvSpPr>
      <xdr:spPr>
        <a:xfrm>
          <a:off x="6038361" y="58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75176</xdr:rowOff>
    </xdr:from>
    <xdr:ext cx="534377" cy="259045"/>
    <xdr:sp macro="" textlink="">
      <xdr:nvSpPr>
        <xdr:cNvPr id="146" name="n_1mainValue【道路】&#10;一人当たり延長">
          <a:extLst>
            <a:ext uri="{FF2B5EF4-FFF2-40B4-BE49-F238E27FC236}">
              <a16:creationId xmlns:a16="http://schemas.microsoft.com/office/drawing/2014/main" id="{ADD73F89-4157-4692-A80A-31900599F78E}"/>
            </a:ext>
          </a:extLst>
        </xdr:cNvPr>
        <xdr:cNvSpPr txBox="1"/>
      </xdr:nvSpPr>
      <xdr:spPr>
        <a:xfrm>
          <a:off x="8429136" y="59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61499</xdr:rowOff>
    </xdr:from>
    <xdr:ext cx="534377" cy="259045"/>
    <xdr:sp macro="" textlink="">
      <xdr:nvSpPr>
        <xdr:cNvPr id="147" name="n_2mainValue【道路】&#10;一人当たり延長">
          <a:extLst>
            <a:ext uri="{FF2B5EF4-FFF2-40B4-BE49-F238E27FC236}">
              <a16:creationId xmlns:a16="http://schemas.microsoft.com/office/drawing/2014/main" id="{E64B05B0-9AA8-4E39-B89B-C09D58BAFF38}"/>
            </a:ext>
          </a:extLst>
        </xdr:cNvPr>
        <xdr:cNvSpPr txBox="1"/>
      </xdr:nvSpPr>
      <xdr:spPr>
        <a:xfrm>
          <a:off x="7648086" y="62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70219</xdr:rowOff>
    </xdr:from>
    <xdr:ext cx="534377" cy="259045"/>
    <xdr:sp macro="" textlink="">
      <xdr:nvSpPr>
        <xdr:cNvPr id="148" name="n_3mainValue【道路】&#10;一人当たり延長">
          <a:extLst>
            <a:ext uri="{FF2B5EF4-FFF2-40B4-BE49-F238E27FC236}">
              <a16:creationId xmlns:a16="http://schemas.microsoft.com/office/drawing/2014/main" id="{AD248779-8EA6-42F9-8B01-6D6E5F563D9A}"/>
            </a:ext>
          </a:extLst>
        </xdr:cNvPr>
        <xdr:cNvSpPr txBox="1"/>
      </xdr:nvSpPr>
      <xdr:spPr>
        <a:xfrm>
          <a:off x="6847986" y="62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81551</xdr:rowOff>
    </xdr:from>
    <xdr:ext cx="534377" cy="259045"/>
    <xdr:sp macro="" textlink="">
      <xdr:nvSpPr>
        <xdr:cNvPr id="149" name="n_4mainValue【道路】&#10;一人当たり延長">
          <a:extLst>
            <a:ext uri="{FF2B5EF4-FFF2-40B4-BE49-F238E27FC236}">
              <a16:creationId xmlns:a16="http://schemas.microsoft.com/office/drawing/2014/main" id="{731E6BC2-E92B-4EF7-9A40-128B3AFB8E76}"/>
            </a:ext>
          </a:extLst>
        </xdr:cNvPr>
        <xdr:cNvSpPr txBox="1"/>
      </xdr:nvSpPr>
      <xdr:spPr>
        <a:xfrm>
          <a:off x="6038361" y="62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0B379CC-3E09-4F3A-9132-43F3BC75BB5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85B98ED-2481-4BDB-AA88-69319EA8959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701E6BB-C2FA-466A-8351-1C201345B03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FC598A1-C4D1-465B-9373-0B8FC3EA451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68725BB-1ABD-4EF6-A2B0-2DCA774EF9D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657525A-CC51-4376-BACD-1015252681C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4C1B5B2-1E0F-489E-9F6F-68122C8292B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8D2C0EB-3A9E-42C5-906D-9934EA4E953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A41FDFB-1F42-4248-8B0B-C0F4E1EEB67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C006D1B-FF5B-46D2-A5FF-D0DC160BA59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516FC4D-8282-4CC6-B26B-9FEC1F80F0A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0887A9C-4ABF-4028-B82F-3A6D203A6082}"/>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10AA119-D54D-4DDA-8FEF-A1F5B79FB50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AB4ED78-8582-451F-8265-4C61C36F9EF0}"/>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1BEB906-73FC-4D49-939D-E644A1602A41}"/>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8BAE833-0128-4D6C-8B2C-70E5A7B40B8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A76A582E-F129-47C8-9FF8-B4CD3F860220}"/>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6D9EA4E4-F293-4F04-8263-7D22D903CFA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B0A8437-B51E-42DB-BD1E-F73D9162AC5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F3AB7E2-D295-45F4-B854-BC5AF66ECC78}"/>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D9AFE0B-E883-4DA5-8C85-2F2F0FBE1519}"/>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07D1423-9275-4AC5-B718-4D9D9EEE88B7}"/>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BE0C1A35-0B25-4334-9BB3-3BE7EE5ABDDD}"/>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CD382F5-A2D1-430E-9F14-DE1266DC5F8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AACDA95-79DF-4DCB-AD6D-EB875122330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D89234C-E3BC-415C-8D54-6639161DD5F9}"/>
            </a:ext>
          </a:extLst>
        </xdr:cNvPr>
        <xdr:cNvCxnSpPr/>
      </xdr:nvCxnSpPr>
      <xdr:spPr>
        <a:xfrm flipV="1">
          <a:off x="4180840" y="9134838"/>
          <a:ext cx="0" cy="122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320555A-321D-4A6C-A72B-B44A128589E8}"/>
            </a:ext>
          </a:extLst>
        </xdr:cNvPr>
        <xdr:cNvSpPr txBox="1"/>
      </xdr:nvSpPr>
      <xdr:spPr>
        <a:xfrm>
          <a:off x="4219575"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3F56EC8-2BB6-4A10-98E0-600ACAD10644}"/>
            </a:ext>
          </a:extLst>
        </xdr:cNvPr>
        <xdr:cNvCxnSpPr/>
      </xdr:nvCxnSpPr>
      <xdr:spPr>
        <a:xfrm>
          <a:off x="4105275" y="10364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FF1E67B0-1C0C-47EC-9F77-F98EFDD74269}"/>
            </a:ext>
          </a:extLst>
        </xdr:cNvPr>
        <xdr:cNvSpPr txBox="1"/>
      </xdr:nvSpPr>
      <xdr:spPr>
        <a:xfrm>
          <a:off x="4219575" y="89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CFA2D78-E8D4-47DC-BCB1-53246F698F76}"/>
            </a:ext>
          </a:extLst>
        </xdr:cNvPr>
        <xdr:cNvCxnSpPr/>
      </xdr:nvCxnSpPr>
      <xdr:spPr>
        <a:xfrm>
          <a:off x="4105275" y="9134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039C5E6-1CE5-4953-B5BC-2F3A2C6736B1}"/>
            </a:ext>
          </a:extLst>
        </xdr:cNvPr>
        <xdr:cNvSpPr txBox="1"/>
      </xdr:nvSpPr>
      <xdr:spPr>
        <a:xfrm>
          <a:off x="4219575" y="989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A53BACC-E855-48B7-83F4-D9657625051A}"/>
            </a:ext>
          </a:extLst>
        </xdr:cNvPr>
        <xdr:cNvSpPr/>
      </xdr:nvSpPr>
      <xdr:spPr>
        <a:xfrm>
          <a:off x="4124325" y="99147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81415042-AD65-47AC-8083-30C66B3B96B4}"/>
            </a:ext>
          </a:extLst>
        </xdr:cNvPr>
        <xdr:cNvSpPr/>
      </xdr:nvSpPr>
      <xdr:spPr>
        <a:xfrm>
          <a:off x="3381375" y="98984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3" name="フローチャート: 判断 182">
          <a:extLst>
            <a:ext uri="{FF2B5EF4-FFF2-40B4-BE49-F238E27FC236}">
              <a16:creationId xmlns:a16="http://schemas.microsoft.com/office/drawing/2014/main" id="{AEDD4823-8239-4C99-8E6F-1A5D1D0F706F}"/>
            </a:ext>
          </a:extLst>
        </xdr:cNvPr>
        <xdr:cNvSpPr/>
      </xdr:nvSpPr>
      <xdr:spPr>
        <a:xfrm>
          <a:off x="2571750" y="98376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94D01EB2-88E0-4E8B-A64C-9EB730F27F66}"/>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5" name="フローチャート: 判断 184">
          <a:extLst>
            <a:ext uri="{FF2B5EF4-FFF2-40B4-BE49-F238E27FC236}">
              <a16:creationId xmlns:a16="http://schemas.microsoft.com/office/drawing/2014/main" id="{F20E478F-4494-40FD-B019-0B8E51149A75}"/>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7F6673-45B8-4849-92CB-7A2EDB33D48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23760B-0F69-4843-BCC9-0BF78B9E6F3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321A32-82A8-41C8-B824-8661EF2A6CB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3D1EE1A-1506-438A-92CA-3B17350E40A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5A278F2-0A3E-4268-8CEB-3C22767BB22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91" name="楕円 190">
          <a:extLst>
            <a:ext uri="{FF2B5EF4-FFF2-40B4-BE49-F238E27FC236}">
              <a16:creationId xmlns:a16="http://schemas.microsoft.com/office/drawing/2014/main" id="{0566094D-08A8-4792-9DCB-02891038A2C1}"/>
            </a:ext>
          </a:extLst>
        </xdr:cNvPr>
        <xdr:cNvSpPr/>
      </xdr:nvSpPr>
      <xdr:spPr>
        <a:xfrm>
          <a:off x="4124325" y="99083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56986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16449B4-46C3-4DC6-95A9-771A931849ED}"/>
            </a:ext>
          </a:extLst>
        </xdr:cNvPr>
        <xdr:cNvSpPr txBox="1"/>
      </xdr:nvSpPr>
      <xdr:spPr>
        <a:xfrm>
          <a:off x="4219575"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3" name="楕円 192">
          <a:extLst>
            <a:ext uri="{FF2B5EF4-FFF2-40B4-BE49-F238E27FC236}">
              <a16:creationId xmlns:a16="http://schemas.microsoft.com/office/drawing/2014/main" id="{7EF373B0-BF89-4419-92EE-AB3188D2B164}"/>
            </a:ext>
          </a:extLst>
        </xdr:cNvPr>
        <xdr:cNvSpPr/>
      </xdr:nvSpPr>
      <xdr:spPr>
        <a:xfrm>
          <a:off x="3381375" y="98871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84909</xdr:rowOff>
    </xdr:to>
    <xdr:cxnSp macro="">
      <xdr:nvCxnSpPr>
        <xdr:cNvPr id="194" name="直線コネクタ 193">
          <a:extLst>
            <a:ext uri="{FF2B5EF4-FFF2-40B4-BE49-F238E27FC236}">
              <a16:creationId xmlns:a16="http://schemas.microsoft.com/office/drawing/2014/main" id="{B9BC8723-9D02-4E60-89F8-317F6C6F9896}"/>
            </a:ext>
          </a:extLst>
        </xdr:cNvPr>
        <xdr:cNvCxnSpPr/>
      </xdr:nvCxnSpPr>
      <xdr:spPr>
        <a:xfrm>
          <a:off x="3429000" y="9944281"/>
          <a:ext cx="7524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5" name="楕円 194">
          <a:extLst>
            <a:ext uri="{FF2B5EF4-FFF2-40B4-BE49-F238E27FC236}">
              <a16:creationId xmlns:a16="http://schemas.microsoft.com/office/drawing/2014/main" id="{345EED2C-4F89-4B3C-9C70-79D49E4062B3}"/>
            </a:ext>
          </a:extLst>
        </xdr:cNvPr>
        <xdr:cNvSpPr/>
      </xdr:nvSpPr>
      <xdr:spPr>
        <a:xfrm>
          <a:off x="2571750" y="9880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63681</xdr:rowOff>
    </xdr:to>
    <xdr:cxnSp macro="">
      <xdr:nvCxnSpPr>
        <xdr:cNvPr id="196" name="直線コネクタ 195">
          <a:extLst>
            <a:ext uri="{FF2B5EF4-FFF2-40B4-BE49-F238E27FC236}">
              <a16:creationId xmlns:a16="http://schemas.microsoft.com/office/drawing/2014/main" id="{E9638F95-8CE5-4EDE-ADEB-267B91CD18DE}"/>
            </a:ext>
          </a:extLst>
        </xdr:cNvPr>
        <xdr:cNvCxnSpPr/>
      </xdr:nvCxnSpPr>
      <xdr:spPr>
        <a:xfrm>
          <a:off x="2619375" y="9918247"/>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7" name="楕円 196">
          <a:extLst>
            <a:ext uri="{FF2B5EF4-FFF2-40B4-BE49-F238E27FC236}">
              <a16:creationId xmlns:a16="http://schemas.microsoft.com/office/drawing/2014/main" id="{641D298E-06AC-4E40-BCD1-3C12BAA0175E}"/>
            </a:ext>
          </a:extLst>
        </xdr:cNvPr>
        <xdr:cNvSpPr/>
      </xdr:nvSpPr>
      <xdr:spPr>
        <a:xfrm>
          <a:off x="1781175" y="98589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40822</xdr:rowOff>
    </xdr:to>
    <xdr:cxnSp macro="">
      <xdr:nvCxnSpPr>
        <xdr:cNvPr id="198" name="直線コネクタ 197">
          <a:extLst>
            <a:ext uri="{FF2B5EF4-FFF2-40B4-BE49-F238E27FC236}">
              <a16:creationId xmlns:a16="http://schemas.microsoft.com/office/drawing/2014/main" id="{3FDCEE82-0FE1-4A4E-8B07-C73BD5756C42}"/>
            </a:ext>
          </a:extLst>
        </xdr:cNvPr>
        <xdr:cNvCxnSpPr/>
      </xdr:nvCxnSpPr>
      <xdr:spPr>
        <a:xfrm>
          <a:off x="1828800" y="9897019"/>
          <a:ext cx="7905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9" name="楕円 198">
          <a:extLst>
            <a:ext uri="{FF2B5EF4-FFF2-40B4-BE49-F238E27FC236}">
              <a16:creationId xmlns:a16="http://schemas.microsoft.com/office/drawing/2014/main" id="{2362FA7E-FBFA-49C6-A621-3F9BCA768D8C}"/>
            </a:ext>
          </a:extLst>
        </xdr:cNvPr>
        <xdr:cNvSpPr/>
      </xdr:nvSpPr>
      <xdr:spPr>
        <a:xfrm>
          <a:off x="981075" y="9832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19594</xdr:rowOff>
    </xdr:to>
    <xdr:cxnSp macro="">
      <xdr:nvCxnSpPr>
        <xdr:cNvPr id="200" name="直線コネクタ 199">
          <a:extLst>
            <a:ext uri="{FF2B5EF4-FFF2-40B4-BE49-F238E27FC236}">
              <a16:creationId xmlns:a16="http://schemas.microsoft.com/office/drawing/2014/main" id="{9836A372-5016-432D-85BF-A1277416FEC9}"/>
            </a:ext>
          </a:extLst>
        </xdr:cNvPr>
        <xdr:cNvCxnSpPr/>
      </xdr:nvCxnSpPr>
      <xdr:spPr>
        <a:xfrm>
          <a:off x="1028700" y="9880509"/>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B4BAB10-72BF-4177-955D-70D0ECD8AD5D}"/>
            </a:ext>
          </a:extLst>
        </xdr:cNvPr>
        <xdr:cNvSpPr txBox="1"/>
      </xdr:nvSpPr>
      <xdr:spPr>
        <a:xfrm>
          <a:off x="3239144" y="99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D4142152-9FB2-4C88-A106-929DE26F83C6}"/>
            </a:ext>
          </a:extLst>
        </xdr:cNvPr>
        <xdr:cNvSpPr txBox="1"/>
      </xdr:nvSpPr>
      <xdr:spPr>
        <a:xfrm>
          <a:off x="2439044" y="962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AE09A29-A780-45B8-8685-E25B68432B31}"/>
            </a:ext>
          </a:extLst>
        </xdr:cNvPr>
        <xdr:cNvSpPr txBox="1"/>
      </xdr:nvSpPr>
      <xdr:spPr>
        <a:xfrm>
          <a:off x="16484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A6297ED-B551-4EE7-9368-05F2C36B5607}"/>
            </a:ext>
          </a:extLst>
        </xdr:cNvPr>
        <xdr:cNvSpPr txBox="1"/>
      </xdr:nvSpPr>
      <xdr:spPr>
        <a:xfrm>
          <a:off x="848369"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131008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7415704-D18E-41A3-A54C-17E378F5B2DB}"/>
            </a:ext>
          </a:extLst>
        </xdr:cNvPr>
        <xdr:cNvSpPr txBox="1"/>
      </xdr:nvSpPr>
      <xdr:spPr>
        <a:xfrm>
          <a:off x="3239144" y="968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D658157-4E21-4BE0-820D-F830BA2FD50E}"/>
            </a:ext>
          </a:extLst>
        </xdr:cNvPr>
        <xdr:cNvSpPr txBox="1"/>
      </xdr:nvSpPr>
      <xdr:spPr>
        <a:xfrm>
          <a:off x="2439044"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06BF855-8EAE-469B-BE02-3409D1010F88}"/>
            </a:ext>
          </a:extLst>
        </xdr:cNvPr>
        <xdr:cNvSpPr txBox="1"/>
      </xdr:nvSpPr>
      <xdr:spPr>
        <a:xfrm>
          <a:off x="1648469" y="994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FF91FD4-F383-422D-8088-746BAB4F11A5}"/>
            </a:ext>
          </a:extLst>
        </xdr:cNvPr>
        <xdr:cNvSpPr txBox="1"/>
      </xdr:nvSpPr>
      <xdr:spPr>
        <a:xfrm>
          <a:off x="848369" y="991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B370E6F-C82E-4F4A-B13E-FCDE5991653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AD7C965-5C2F-4C01-816A-5DB8CC72BF8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43E2EB2-4EA3-40F6-9FDD-C8BA74EACD4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8A6209F-6DB7-4D23-B8BE-EE484324BD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3456315-9054-453F-A9DF-5D1B8E253B1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30E4ABA-34C5-4A55-B3E1-AE509E5A0F6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29B63AB-E66D-460F-9EB0-957457E7FF5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9043930-EEAF-4A6B-889B-027C5ACFBB2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1C27316-32B2-463D-A7E9-A32A2399785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7724E69-56EB-4E6B-A492-DDBD7F023B2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4C34F13-3688-4434-A575-70DDC1039491}"/>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5CD6287-D02A-49FB-A452-F94EA014ED72}"/>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36049F7-D395-43FD-AC29-90B4E076F7B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C65E287C-BC8A-4360-B698-9B646F3B5EE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70CA0F-CB35-4515-8A1B-9A35C883D5C4}"/>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638D7D52-A1AC-426D-8392-EFA3DA3DF527}"/>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63D4AB1-E64B-48CE-B226-68B5F30676D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FA78B1F-6A7F-492B-A6A5-4F80A4BF3ED1}"/>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04A42E5-6BF1-486C-8AC8-9B114B7DFC5D}"/>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4CFBBD46-BCDB-4DE2-8398-980FF96261E1}"/>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490B31D-CA17-41E9-9826-A9EF801F1410}"/>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4C797A50-04E8-421D-8A4F-0C82F1EB88BD}"/>
            </a:ext>
          </a:extLst>
        </xdr:cNvPr>
        <xdr:cNvSpPr txBox="1"/>
      </xdr:nvSpPr>
      <xdr:spPr>
        <a:xfrm>
          <a:off x="5324703" y="88108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9F7F1BE-1D4E-4174-AA7C-7F765328B34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2256E18-6FC2-4FA5-BE3D-CFB744C537AC}"/>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6DEF1136-300C-4ECD-8984-58397588287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E068F226-9762-4667-AB50-9E3210E1B6F2}"/>
            </a:ext>
          </a:extLst>
        </xdr:cNvPr>
        <xdr:cNvCxnSpPr/>
      </xdr:nvCxnSpPr>
      <xdr:spPr>
        <a:xfrm flipV="1">
          <a:off x="9429115" y="9010091"/>
          <a:ext cx="0" cy="146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7A70AB6-AE80-4E7D-971A-FEC3F85DF302}"/>
            </a:ext>
          </a:extLst>
        </xdr:cNvPr>
        <xdr:cNvSpPr txBox="1"/>
      </xdr:nvSpPr>
      <xdr:spPr>
        <a:xfrm>
          <a:off x="9467850" y="104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B79B8BC-E737-46C4-B960-D1D9EFCBCAA4}"/>
            </a:ext>
          </a:extLst>
        </xdr:cNvPr>
        <xdr:cNvCxnSpPr/>
      </xdr:nvCxnSpPr>
      <xdr:spPr>
        <a:xfrm>
          <a:off x="9363075" y="10479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51B5663D-3390-4874-9B31-0F315B04E70F}"/>
            </a:ext>
          </a:extLst>
        </xdr:cNvPr>
        <xdr:cNvSpPr txBox="1"/>
      </xdr:nvSpPr>
      <xdr:spPr>
        <a:xfrm>
          <a:off x="9467850" y="87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F9835E5-6DDE-4811-B651-17E3C02862EF}"/>
            </a:ext>
          </a:extLst>
        </xdr:cNvPr>
        <xdr:cNvCxnSpPr/>
      </xdr:nvCxnSpPr>
      <xdr:spPr>
        <a:xfrm>
          <a:off x="9363075" y="90100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C3C26ED-9D71-47CE-91DF-F3412857AE90}"/>
            </a:ext>
          </a:extLst>
        </xdr:cNvPr>
        <xdr:cNvSpPr txBox="1"/>
      </xdr:nvSpPr>
      <xdr:spPr>
        <a:xfrm>
          <a:off x="9467850" y="996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12C565B3-9E0B-42ED-932B-BDC0CC2DE638}"/>
            </a:ext>
          </a:extLst>
        </xdr:cNvPr>
        <xdr:cNvSpPr/>
      </xdr:nvSpPr>
      <xdr:spPr>
        <a:xfrm>
          <a:off x="9401175" y="998433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419641B2-D522-4668-9F30-031DD3C90A7D}"/>
            </a:ext>
          </a:extLst>
        </xdr:cNvPr>
        <xdr:cNvSpPr/>
      </xdr:nvSpPr>
      <xdr:spPr>
        <a:xfrm>
          <a:off x="8639175" y="998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329</xdr:rowOff>
    </xdr:from>
    <xdr:to>
      <xdr:col>46</xdr:col>
      <xdr:colOff>38100</xdr:colOff>
      <xdr:row>61</xdr:row>
      <xdr:rowOff>101929</xdr:rowOff>
    </xdr:to>
    <xdr:sp macro="" textlink="">
      <xdr:nvSpPr>
        <xdr:cNvPr id="242" name="フローチャート: 判断 241">
          <a:extLst>
            <a:ext uri="{FF2B5EF4-FFF2-40B4-BE49-F238E27FC236}">
              <a16:creationId xmlns:a16="http://schemas.microsoft.com/office/drawing/2014/main" id="{6BDE5BE2-5930-438E-A372-A63711F41076}"/>
            </a:ext>
          </a:extLst>
        </xdr:cNvPr>
        <xdr:cNvSpPr/>
      </xdr:nvSpPr>
      <xdr:spPr>
        <a:xfrm>
          <a:off x="7839075" y="98777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171213</xdr:rowOff>
    </xdr:from>
    <xdr:to>
      <xdr:col>41</xdr:col>
      <xdr:colOff>101600</xdr:colOff>
      <xdr:row>61</xdr:row>
      <xdr:rowOff>101363</xdr:rowOff>
    </xdr:to>
    <xdr:sp macro="" textlink="">
      <xdr:nvSpPr>
        <xdr:cNvPr id="243" name="フローチャート: 判断 242">
          <a:extLst>
            <a:ext uri="{FF2B5EF4-FFF2-40B4-BE49-F238E27FC236}">
              <a16:creationId xmlns:a16="http://schemas.microsoft.com/office/drawing/2014/main" id="{8AA6E28A-D76E-4A4E-8D20-1722F0890E13}"/>
            </a:ext>
          </a:extLst>
        </xdr:cNvPr>
        <xdr:cNvSpPr/>
      </xdr:nvSpPr>
      <xdr:spPr>
        <a:xfrm>
          <a:off x="7029450" y="98771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6193</xdr:rowOff>
    </xdr:from>
    <xdr:to>
      <xdr:col>36</xdr:col>
      <xdr:colOff>165100</xdr:colOff>
      <xdr:row>61</xdr:row>
      <xdr:rowOff>107793</xdr:rowOff>
    </xdr:to>
    <xdr:sp macro="" textlink="">
      <xdr:nvSpPr>
        <xdr:cNvPr id="244" name="フローチャート: 判断 243">
          <a:extLst>
            <a:ext uri="{FF2B5EF4-FFF2-40B4-BE49-F238E27FC236}">
              <a16:creationId xmlns:a16="http://schemas.microsoft.com/office/drawing/2014/main" id="{A5493A9C-99EB-4B43-882E-562FC63E81B3}"/>
            </a:ext>
          </a:extLst>
        </xdr:cNvPr>
        <xdr:cNvSpPr/>
      </xdr:nvSpPr>
      <xdr:spPr>
        <a:xfrm>
          <a:off x="6238875" y="98867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8F204F-A5EB-4CE7-9932-F7267F6B440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453EBF-B18B-4902-8A01-290544202A9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F161BD7-BCE9-4F04-ADD7-1CFB5CFD87C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2308ABE-412D-40E8-B4DB-113519C4148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9AAF78F-0464-414A-81AD-C9D356CBA67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117002</xdr:rowOff>
    </xdr:from>
    <xdr:to>
      <xdr:col>55</xdr:col>
      <xdr:colOff>50800</xdr:colOff>
      <xdr:row>59</xdr:row>
      <xdr:rowOff>47152</xdr:rowOff>
    </xdr:to>
    <xdr:sp macro="" textlink="">
      <xdr:nvSpPr>
        <xdr:cNvPr id="250" name="楕円 249">
          <a:extLst>
            <a:ext uri="{FF2B5EF4-FFF2-40B4-BE49-F238E27FC236}">
              <a16:creationId xmlns:a16="http://schemas.microsoft.com/office/drawing/2014/main" id="{D1F622DD-C6BC-4A1C-A6EB-8139F67E6695}"/>
            </a:ext>
          </a:extLst>
        </xdr:cNvPr>
        <xdr:cNvSpPr/>
      </xdr:nvSpPr>
      <xdr:spPr>
        <a:xfrm>
          <a:off x="9401175" y="950865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139879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FDB2276-C476-4D5E-8250-9174540162AB}"/>
            </a:ext>
          </a:extLst>
        </xdr:cNvPr>
        <xdr:cNvSpPr txBox="1"/>
      </xdr:nvSpPr>
      <xdr:spPr>
        <a:xfrm>
          <a:off x="9467850" y="93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130658</xdr:rowOff>
    </xdr:from>
    <xdr:to>
      <xdr:col>50</xdr:col>
      <xdr:colOff>165100</xdr:colOff>
      <xdr:row>59</xdr:row>
      <xdr:rowOff>60808</xdr:rowOff>
    </xdr:to>
    <xdr:sp macro="" textlink="">
      <xdr:nvSpPr>
        <xdr:cNvPr id="252" name="楕円 251">
          <a:extLst>
            <a:ext uri="{FF2B5EF4-FFF2-40B4-BE49-F238E27FC236}">
              <a16:creationId xmlns:a16="http://schemas.microsoft.com/office/drawing/2014/main" id="{50DBF16C-DC77-4B2D-BD99-7AFD7177CF61}"/>
            </a:ext>
          </a:extLst>
        </xdr:cNvPr>
        <xdr:cNvSpPr/>
      </xdr:nvSpPr>
      <xdr:spPr>
        <a:xfrm>
          <a:off x="8639175" y="95223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167802</xdr:rowOff>
    </xdr:from>
    <xdr:to>
      <xdr:col>55</xdr:col>
      <xdr:colOff>0</xdr:colOff>
      <xdr:row>59</xdr:row>
      <xdr:rowOff>10008</xdr:rowOff>
    </xdr:to>
    <xdr:cxnSp macro="">
      <xdr:nvCxnSpPr>
        <xdr:cNvPr id="253" name="直線コネクタ 252">
          <a:extLst>
            <a:ext uri="{FF2B5EF4-FFF2-40B4-BE49-F238E27FC236}">
              <a16:creationId xmlns:a16="http://schemas.microsoft.com/office/drawing/2014/main" id="{C513C9D6-6DAB-4EEA-9C33-57279AD5401D}"/>
            </a:ext>
          </a:extLst>
        </xdr:cNvPr>
        <xdr:cNvCxnSpPr/>
      </xdr:nvCxnSpPr>
      <xdr:spPr>
        <a:xfrm flipV="1">
          <a:off x="8686800" y="9556277"/>
          <a:ext cx="74295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146619</xdr:rowOff>
    </xdr:from>
    <xdr:to>
      <xdr:col>46</xdr:col>
      <xdr:colOff>38100</xdr:colOff>
      <xdr:row>59</xdr:row>
      <xdr:rowOff>76769</xdr:rowOff>
    </xdr:to>
    <xdr:sp macro="" textlink="">
      <xdr:nvSpPr>
        <xdr:cNvPr id="254" name="楕円 253">
          <a:extLst>
            <a:ext uri="{FF2B5EF4-FFF2-40B4-BE49-F238E27FC236}">
              <a16:creationId xmlns:a16="http://schemas.microsoft.com/office/drawing/2014/main" id="{B8FD2C67-070B-4BA8-A3FB-81512CDB0598}"/>
            </a:ext>
          </a:extLst>
        </xdr:cNvPr>
        <xdr:cNvSpPr/>
      </xdr:nvSpPr>
      <xdr:spPr>
        <a:xfrm>
          <a:off x="7839075" y="9535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10008</xdr:rowOff>
    </xdr:from>
    <xdr:to>
      <xdr:col>50</xdr:col>
      <xdr:colOff>114300</xdr:colOff>
      <xdr:row>59</xdr:row>
      <xdr:rowOff>25969</xdr:rowOff>
    </xdr:to>
    <xdr:cxnSp macro="">
      <xdr:nvCxnSpPr>
        <xdr:cNvPr id="255" name="直線コネクタ 254">
          <a:extLst>
            <a:ext uri="{FF2B5EF4-FFF2-40B4-BE49-F238E27FC236}">
              <a16:creationId xmlns:a16="http://schemas.microsoft.com/office/drawing/2014/main" id="{9804F783-693F-4B45-ACD8-745690F7582A}"/>
            </a:ext>
          </a:extLst>
        </xdr:cNvPr>
        <xdr:cNvCxnSpPr/>
      </xdr:nvCxnSpPr>
      <xdr:spPr>
        <a:xfrm flipV="1">
          <a:off x="7886700" y="9560408"/>
          <a:ext cx="8001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159137</xdr:rowOff>
    </xdr:from>
    <xdr:to>
      <xdr:col>41</xdr:col>
      <xdr:colOff>101600</xdr:colOff>
      <xdr:row>59</xdr:row>
      <xdr:rowOff>89287</xdr:rowOff>
    </xdr:to>
    <xdr:sp macro="" textlink="">
      <xdr:nvSpPr>
        <xdr:cNvPr id="256" name="楕円 255">
          <a:extLst>
            <a:ext uri="{FF2B5EF4-FFF2-40B4-BE49-F238E27FC236}">
              <a16:creationId xmlns:a16="http://schemas.microsoft.com/office/drawing/2014/main" id="{CF17F7F2-2BBC-4AC5-ACBB-3D4A4A7F63B6}"/>
            </a:ext>
          </a:extLst>
        </xdr:cNvPr>
        <xdr:cNvSpPr/>
      </xdr:nvSpPr>
      <xdr:spPr>
        <a:xfrm>
          <a:off x="7029450" y="95539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25969</xdr:rowOff>
    </xdr:from>
    <xdr:to>
      <xdr:col>45</xdr:col>
      <xdr:colOff>177800</xdr:colOff>
      <xdr:row>59</xdr:row>
      <xdr:rowOff>38487</xdr:rowOff>
    </xdr:to>
    <xdr:cxnSp macro="">
      <xdr:nvCxnSpPr>
        <xdr:cNvPr id="257" name="直線コネクタ 256">
          <a:extLst>
            <a:ext uri="{FF2B5EF4-FFF2-40B4-BE49-F238E27FC236}">
              <a16:creationId xmlns:a16="http://schemas.microsoft.com/office/drawing/2014/main" id="{3BD03F9B-3664-4467-B9E7-A35844B70314}"/>
            </a:ext>
          </a:extLst>
        </xdr:cNvPr>
        <xdr:cNvCxnSpPr/>
      </xdr:nvCxnSpPr>
      <xdr:spPr>
        <a:xfrm flipV="1">
          <a:off x="7077075" y="9582719"/>
          <a:ext cx="809625"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3151</xdr:rowOff>
    </xdr:from>
    <xdr:to>
      <xdr:col>36</xdr:col>
      <xdr:colOff>165100</xdr:colOff>
      <xdr:row>59</xdr:row>
      <xdr:rowOff>104751</xdr:rowOff>
    </xdr:to>
    <xdr:sp macro="" textlink="">
      <xdr:nvSpPr>
        <xdr:cNvPr id="258" name="楕円 257">
          <a:extLst>
            <a:ext uri="{FF2B5EF4-FFF2-40B4-BE49-F238E27FC236}">
              <a16:creationId xmlns:a16="http://schemas.microsoft.com/office/drawing/2014/main" id="{C41D87BD-EDE5-4E8A-9A92-523FD2D68595}"/>
            </a:ext>
          </a:extLst>
        </xdr:cNvPr>
        <xdr:cNvSpPr/>
      </xdr:nvSpPr>
      <xdr:spPr>
        <a:xfrm>
          <a:off x="6238875" y="95567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38487</xdr:rowOff>
    </xdr:from>
    <xdr:to>
      <xdr:col>41</xdr:col>
      <xdr:colOff>50800</xdr:colOff>
      <xdr:row>59</xdr:row>
      <xdr:rowOff>53951</xdr:rowOff>
    </xdr:to>
    <xdr:cxnSp macro="">
      <xdr:nvCxnSpPr>
        <xdr:cNvPr id="259" name="直線コネクタ 258">
          <a:extLst>
            <a:ext uri="{FF2B5EF4-FFF2-40B4-BE49-F238E27FC236}">
              <a16:creationId xmlns:a16="http://schemas.microsoft.com/office/drawing/2014/main" id="{E4F389F9-7C0C-4E61-AD48-1F398DF1BC7C}"/>
            </a:ext>
          </a:extLst>
        </xdr:cNvPr>
        <xdr:cNvCxnSpPr/>
      </xdr:nvCxnSpPr>
      <xdr:spPr>
        <a:xfrm flipV="1">
          <a:off x="6286500" y="9592062"/>
          <a:ext cx="790575"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20D3D719-A3EC-4D63-9938-B21A0CAC86C9}"/>
            </a:ext>
          </a:extLst>
        </xdr:cNvPr>
        <xdr:cNvSpPr txBox="1"/>
      </xdr:nvSpPr>
      <xdr:spPr>
        <a:xfrm>
          <a:off x="8399995" y="100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93056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8FD322E-3B22-4E4B-B7B6-9D5898B66B08}"/>
            </a:ext>
          </a:extLst>
        </xdr:cNvPr>
        <xdr:cNvSpPr txBox="1"/>
      </xdr:nvSpPr>
      <xdr:spPr>
        <a:xfrm>
          <a:off x="7609420" y="99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92490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17ED3A3-298A-430F-A2C9-2A3E51810BE5}"/>
            </a:ext>
          </a:extLst>
        </xdr:cNvPr>
        <xdr:cNvSpPr txBox="1"/>
      </xdr:nvSpPr>
      <xdr:spPr>
        <a:xfrm>
          <a:off x="6818845" y="99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98920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ADF2641-F42F-444C-931B-53BF624A42E6}"/>
            </a:ext>
          </a:extLst>
        </xdr:cNvPr>
        <xdr:cNvSpPr txBox="1"/>
      </xdr:nvSpPr>
      <xdr:spPr>
        <a:xfrm>
          <a:off x="6009220" y="997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77335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CCF8F30-96C8-401E-BCFA-FD714AD7056B}"/>
            </a:ext>
          </a:extLst>
        </xdr:cNvPr>
        <xdr:cNvSpPr txBox="1"/>
      </xdr:nvSpPr>
      <xdr:spPr>
        <a:xfrm>
          <a:off x="8399995" y="93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93296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DB43BC7-D40D-4894-B1B8-127D5CF1B34B}"/>
            </a:ext>
          </a:extLst>
        </xdr:cNvPr>
        <xdr:cNvSpPr txBox="1"/>
      </xdr:nvSpPr>
      <xdr:spPr>
        <a:xfrm>
          <a:off x="7609420" y="93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105814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6B8F3AD0-8587-4787-BCEB-D9F27FC61440}"/>
            </a:ext>
          </a:extLst>
        </xdr:cNvPr>
        <xdr:cNvSpPr txBox="1"/>
      </xdr:nvSpPr>
      <xdr:spPr>
        <a:xfrm>
          <a:off x="6818845" y="933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121278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9E8E3A9-8748-4F41-97CC-108C79620861}"/>
            </a:ext>
          </a:extLst>
        </xdr:cNvPr>
        <xdr:cNvSpPr txBox="1"/>
      </xdr:nvSpPr>
      <xdr:spPr>
        <a:xfrm>
          <a:off x="6009220" y="93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B4DCF69-7232-4411-8F45-D24FB2D9EC9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36E1F92-5141-45ED-B970-CD2BA032875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04DE96A-3DC1-4BB8-8CCA-DB8F97F017A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7FD43CD-61AA-415B-BDEC-2977CB0EBAF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351E1FE-D881-4AF8-A5C3-CE654116756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1F5296E-D39A-4C0F-AF60-62394D3098E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0EB31CA-A8CD-4C17-9230-3101CFEA3EA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4A5A6C1-48F7-42B2-82CE-02203E93FEB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801B7A6-8C7C-4B30-8092-846135DA30F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BBD89187-2945-463E-9F9B-0B2EDF2DBD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B08D2E4-8DE2-4CC7-9423-FF5C8493287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0FE41E3-25C7-46D1-8643-1B746526476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CC11358-7B92-437C-A737-A4148C1CB43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6BDB999-92E1-40A3-AE2C-9D9EB02C6BA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26551ACD-3D18-4230-8905-826A01111E8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B80703F-4DFA-496C-8688-182C63905DF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0BCF75D-6F49-4072-80DC-FB68958D88A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8844612-E851-42C4-B3D1-5CBD517ED25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91BD3CB-4292-4871-B0C9-9BDE9C84B60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9FFFBFA-4C7A-45CB-95E4-18BEDD2BCC9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4B94221-C62F-41DD-BF4A-51153A4E046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27D2E56-C02E-45DB-8BB7-FABCE4DD79D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734AB7E2-BC58-419A-89FF-58AD5AC78C54}"/>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5F82AC03-85B1-4CF2-80D1-81B07CBDD9F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4CBC50A6-C96C-400B-B21B-BF81DD7E4621}"/>
            </a:ext>
          </a:extLst>
        </xdr:cNvPr>
        <xdr:cNvCxnSpPr/>
      </xdr:nvCxnSpPr>
      <xdr:spPr>
        <a:xfrm flipV="1">
          <a:off x="4180840" y="12628880"/>
          <a:ext cx="0"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BE9F5F9-BBA1-445D-ACF6-80D92A642D0D}"/>
            </a:ext>
          </a:extLst>
        </xdr:cNvPr>
        <xdr:cNvSpPr txBox="1"/>
      </xdr:nvSpPr>
      <xdr:spPr>
        <a:xfrm>
          <a:off x="4219575"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CD824AE3-6124-4327-819B-33A79B1F7A44}"/>
            </a:ext>
          </a:extLst>
        </xdr:cNvPr>
        <xdr:cNvCxnSpPr/>
      </xdr:nvCxnSpPr>
      <xdr:spPr>
        <a:xfrm>
          <a:off x="4105275" y="1401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41282FD-A6F0-4CD2-AB0C-C13BAFA5B82C}"/>
            </a:ext>
          </a:extLst>
        </xdr:cNvPr>
        <xdr:cNvSpPr txBox="1"/>
      </xdr:nvSpPr>
      <xdr:spPr>
        <a:xfrm>
          <a:off x="4219575"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FAD446E5-ADAF-4C84-B11E-05A40AA42037}"/>
            </a:ext>
          </a:extLst>
        </xdr:cNvPr>
        <xdr:cNvCxnSpPr/>
      </xdr:nvCxnSpPr>
      <xdr:spPr>
        <a:xfrm>
          <a:off x="4105275"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FD7524D-B969-472A-8B2E-7B93EFF68A9B}"/>
            </a:ext>
          </a:extLst>
        </xdr:cNvPr>
        <xdr:cNvSpPr txBox="1"/>
      </xdr:nvSpPr>
      <xdr:spPr>
        <a:xfrm>
          <a:off x="4219575" y="1326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E3CBAA42-6F53-4868-9E59-636FD6F79DAE}"/>
            </a:ext>
          </a:extLst>
        </xdr:cNvPr>
        <xdr:cNvSpPr/>
      </xdr:nvSpPr>
      <xdr:spPr>
        <a:xfrm>
          <a:off x="4124325" y="13401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AF251B1D-3DF3-4210-97FA-D70BE4BF25FF}"/>
            </a:ext>
          </a:extLst>
        </xdr:cNvPr>
        <xdr:cNvSpPr/>
      </xdr:nvSpPr>
      <xdr:spPr>
        <a:xfrm>
          <a:off x="3381375" y="1334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300" name="フローチャート: 判断 299">
          <a:extLst>
            <a:ext uri="{FF2B5EF4-FFF2-40B4-BE49-F238E27FC236}">
              <a16:creationId xmlns:a16="http://schemas.microsoft.com/office/drawing/2014/main" id="{4CC69537-19C1-4460-9C47-4EB61A45F139}"/>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1" name="フローチャート: 判断 300">
          <a:extLst>
            <a:ext uri="{FF2B5EF4-FFF2-40B4-BE49-F238E27FC236}">
              <a16:creationId xmlns:a16="http://schemas.microsoft.com/office/drawing/2014/main" id="{50679A56-A8B9-41B9-85B0-F5AEA73D9E24}"/>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302" name="フローチャート: 判断 301">
          <a:extLst>
            <a:ext uri="{FF2B5EF4-FFF2-40B4-BE49-F238E27FC236}">
              <a16:creationId xmlns:a16="http://schemas.microsoft.com/office/drawing/2014/main" id="{EC8F1533-9D02-45DE-8194-BF1B8AEBC6FE}"/>
            </a:ext>
          </a:extLst>
        </xdr:cNvPr>
        <xdr:cNvSpPr/>
      </xdr:nvSpPr>
      <xdr:spPr>
        <a:xfrm>
          <a:off x="981075" y="133800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43A392-F936-4C13-85FF-9E8A43F4CBA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E16D7D2-D16E-4446-A5B9-7FC77320969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B031B11-7E9F-4EA6-AAC8-D9D1CCAB20F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230CE36-0FB9-445D-80B3-449BECC5190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3D9E97C-EDA5-49E1-8124-FE869770427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149225</xdr:rowOff>
    </xdr:from>
    <xdr:to>
      <xdr:col>24</xdr:col>
      <xdr:colOff>114300</xdr:colOff>
      <xdr:row>86</xdr:row>
      <xdr:rowOff>79375</xdr:rowOff>
    </xdr:to>
    <xdr:sp macro="" textlink="">
      <xdr:nvSpPr>
        <xdr:cNvPr id="308" name="楕円 307">
          <a:extLst>
            <a:ext uri="{FF2B5EF4-FFF2-40B4-BE49-F238E27FC236}">
              <a16:creationId xmlns:a16="http://schemas.microsoft.com/office/drawing/2014/main" id="{688DC059-B85E-41BE-A4FA-640B30FDFF62}"/>
            </a:ext>
          </a:extLst>
        </xdr:cNvPr>
        <xdr:cNvSpPr/>
      </xdr:nvSpPr>
      <xdr:spPr>
        <a:xfrm>
          <a:off x="4124325" y="13912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64152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D57D1FC-25C7-47CB-95F0-05A80B96052F}"/>
            </a:ext>
          </a:extLst>
        </xdr:cNvPr>
        <xdr:cNvSpPr txBox="1"/>
      </xdr:nvSpPr>
      <xdr:spPr>
        <a:xfrm>
          <a:off x="4219575"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139700</xdr:rowOff>
    </xdr:from>
    <xdr:to>
      <xdr:col>20</xdr:col>
      <xdr:colOff>38100</xdr:colOff>
      <xdr:row>86</xdr:row>
      <xdr:rowOff>69850</xdr:rowOff>
    </xdr:to>
    <xdr:sp macro="" textlink="">
      <xdr:nvSpPr>
        <xdr:cNvPr id="310" name="楕円 309">
          <a:extLst>
            <a:ext uri="{FF2B5EF4-FFF2-40B4-BE49-F238E27FC236}">
              <a16:creationId xmlns:a16="http://schemas.microsoft.com/office/drawing/2014/main" id="{6FE3A2F6-C1D1-4204-B37F-8AD548C1F932}"/>
            </a:ext>
          </a:extLst>
        </xdr:cNvPr>
        <xdr:cNvSpPr/>
      </xdr:nvSpPr>
      <xdr:spPr>
        <a:xfrm>
          <a:off x="3381375" y="13906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19050</xdr:rowOff>
    </xdr:from>
    <xdr:to>
      <xdr:col>24</xdr:col>
      <xdr:colOff>63500</xdr:colOff>
      <xdr:row>86</xdr:row>
      <xdr:rowOff>28575</xdr:rowOff>
    </xdr:to>
    <xdr:cxnSp macro="">
      <xdr:nvCxnSpPr>
        <xdr:cNvPr id="311" name="直線コネクタ 310">
          <a:extLst>
            <a:ext uri="{FF2B5EF4-FFF2-40B4-BE49-F238E27FC236}">
              <a16:creationId xmlns:a16="http://schemas.microsoft.com/office/drawing/2014/main" id="{5F124811-1E3A-4FEE-B037-67F5892DD8AB}"/>
            </a:ext>
          </a:extLst>
        </xdr:cNvPr>
        <xdr:cNvCxnSpPr/>
      </xdr:nvCxnSpPr>
      <xdr:spPr>
        <a:xfrm>
          <a:off x="3429000" y="13944600"/>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133986</xdr:rowOff>
    </xdr:from>
    <xdr:to>
      <xdr:col>15</xdr:col>
      <xdr:colOff>101600</xdr:colOff>
      <xdr:row>86</xdr:row>
      <xdr:rowOff>64136</xdr:rowOff>
    </xdr:to>
    <xdr:sp macro="" textlink="">
      <xdr:nvSpPr>
        <xdr:cNvPr id="312" name="楕円 311">
          <a:extLst>
            <a:ext uri="{FF2B5EF4-FFF2-40B4-BE49-F238E27FC236}">
              <a16:creationId xmlns:a16="http://schemas.microsoft.com/office/drawing/2014/main" id="{52C5B1F5-F71F-42C9-BC2E-DCA2FF305318}"/>
            </a:ext>
          </a:extLst>
        </xdr:cNvPr>
        <xdr:cNvSpPr/>
      </xdr:nvSpPr>
      <xdr:spPr>
        <a:xfrm>
          <a:off x="2571750" y="138976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13336</xdr:rowOff>
    </xdr:from>
    <xdr:to>
      <xdr:col>19</xdr:col>
      <xdr:colOff>177800</xdr:colOff>
      <xdr:row>86</xdr:row>
      <xdr:rowOff>19050</xdr:rowOff>
    </xdr:to>
    <xdr:cxnSp macro="">
      <xdr:nvCxnSpPr>
        <xdr:cNvPr id="313" name="直線コネクタ 312">
          <a:extLst>
            <a:ext uri="{FF2B5EF4-FFF2-40B4-BE49-F238E27FC236}">
              <a16:creationId xmlns:a16="http://schemas.microsoft.com/office/drawing/2014/main" id="{B9F4CACC-8180-43AC-AEBB-4174B4286CE2}"/>
            </a:ext>
          </a:extLst>
        </xdr:cNvPr>
        <xdr:cNvCxnSpPr/>
      </xdr:nvCxnSpPr>
      <xdr:spPr>
        <a:xfrm>
          <a:off x="2619375" y="13935711"/>
          <a:ext cx="80962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122555</xdr:rowOff>
    </xdr:from>
    <xdr:to>
      <xdr:col>10</xdr:col>
      <xdr:colOff>165100</xdr:colOff>
      <xdr:row>86</xdr:row>
      <xdr:rowOff>52705</xdr:rowOff>
    </xdr:to>
    <xdr:sp macro="" textlink="">
      <xdr:nvSpPr>
        <xdr:cNvPr id="314" name="楕円 313">
          <a:extLst>
            <a:ext uri="{FF2B5EF4-FFF2-40B4-BE49-F238E27FC236}">
              <a16:creationId xmlns:a16="http://schemas.microsoft.com/office/drawing/2014/main" id="{6A7E1516-36E1-4D92-A868-216D4C20CE37}"/>
            </a:ext>
          </a:extLst>
        </xdr:cNvPr>
        <xdr:cNvSpPr/>
      </xdr:nvSpPr>
      <xdr:spPr>
        <a:xfrm>
          <a:off x="1781175" y="138893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xdr:rowOff>
    </xdr:from>
    <xdr:to>
      <xdr:col>15</xdr:col>
      <xdr:colOff>50800</xdr:colOff>
      <xdr:row>86</xdr:row>
      <xdr:rowOff>13336</xdr:rowOff>
    </xdr:to>
    <xdr:cxnSp macro="">
      <xdr:nvCxnSpPr>
        <xdr:cNvPr id="315" name="直線コネクタ 314">
          <a:extLst>
            <a:ext uri="{FF2B5EF4-FFF2-40B4-BE49-F238E27FC236}">
              <a16:creationId xmlns:a16="http://schemas.microsoft.com/office/drawing/2014/main" id="{192EAA11-4B58-4E01-B06F-B71A7DCEB107}"/>
            </a:ext>
          </a:extLst>
        </xdr:cNvPr>
        <xdr:cNvCxnSpPr/>
      </xdr:nvCxnSpPr>
      <xdr:spPr>
        <a:xfrm>
          <a:off x="1828800" y="13927455"/>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111125</xdr:rowOff>
    </xdr:from>
    <xdr:to>
      <xdr:col>6</xdr:col>
      <xdr:colOff>38100</xdr:colOff>
      <xdr:row>86</xdr:row>
      <xdr:rowOff>41275</xdr:rowOff>
    </xdr:to>
    <xdr:sp macro="" textlink="">
      <xdr:nvSpPr>
        <xdr:cNvPr id="316" name="楕円 315">
          <a:extLst>
            <a:ext uri="{FF2B5EF4-FFF2-40B4-BE49-F238E27FC236}">
              <a16:creationId xmlns:a16="http://schemas.microsoft.com/office/drawing/2014/main" id="{F5086C5A-A973-4491-B22E-78CDEC0B1990}"/>
            </a:ext>
          </a:extLst>
        </xdr:cNvPr>
        <xdr:cNvSpPr/>
      </xdr:nvSpPr>
      <xdr:spPr>
        <a:xfrm>
          <a:off x="981075" y="13874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161925</xdr:rowOff>
    </xdr:from>
    <xdr:to>
      <xdr:col>10</xdr:col>
      <xdr:colOff>114300</xdr:colOff>
      <xdr:row>86</xdr:row>
      <xdr:rowOff>1905</xdr:rowOff>
    </xdr:to>
    <xdr:cxnSp macro="">
      <xdr:nvCxnSpPr>
        <xdr:cNvPr id="317" name="直線コネクタ 316">
          <a:extLst>
            <a:ext uri="{FF2B5EF4-FFF2-40B4-BE49-F238E27FC236}">
              <a16:creationId xmlns:a16="http://schemas.microsoft.com/office/drawing/2014/main" id="{72CD35E8-36EA-4164-A149-451E57654DEB}"/>
            </a:ext>
          </a:extLst>
        </xdr:cNvPr>
        <xdr:cNvCxnSpPr/>
      </xdr:nvCxnSpPr>
      <xdr:spPr>
        <a:xfrm>
          <a:off x="1028700" y="13922375"/>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BC07F717-5EC4-45BA-9A9B-34D83F145431}"/>
            </a:ext>
          </a:extLst>
        </xdr:cNvPr>
        <xdr:cNvSpPr txBox="1"/>
      </xdr:nvSpPr>
      <xdr:spPr>
        <a:xfrm>
          <a:off x="3239144" y="1312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9" name="n_2aveValue【公営住宅】&#10;有形固定資産減価償却率">
          <a:extLst>
            <a:ext uri="{FF2B5EF4-FFF2-40B4-BE49-F238E27FC236}">
              <a16:creationId xmlns:a16="http://schemas.microsoft.com/office/drawing/2014/main" id="{2F58BC54-5226-4BBA-B90B-39A69AB2127A}"/>
            </a:ext>
          </a:extLst>
        </xdr:cNvPr>
        <xdr:cNvSpPr txBox="1"/>
      </xdr:nvSpPr>
      <xdr:spPr>
        <a:xfrm>
          <a:off x="2439044" y="1320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20" name="n_3aveValue【公営住宅】&#10;有形固定資産減価償却率">
          <a:extLst>
            <a:ext uri="{FF2B5EF4-FFF2-40B4-BE49-F238E27FC236}">
              <a16:creationId xmlns:a16="http://schemas.microsoft.com/office/drawing/2014/main" id="{882D12C0-1C5A-4ADF-90F2-383FE8986ED7}"/>
            </a:ext>
          </a:extLst>
        </xdr:cNvPr>
        <xdr:cNvSpPr txBox="1"/>
      </xdr:nvSpPr>
      <xdr:spPr>
        <a:xfrm>
          <a:off x="16484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21" name="n_4aveValue【公営住宅】&#10;有形固定資産減価償却率">
          <a:extLst>
            <a:ext uri="{FF2B5EF4-FFF2-40B4-BE49-F238E27FC236}">
              <a16:creationId xmlns:a16="http://schemas.microsoft.com/office/drawing/2014/main" id="{FBDA9C36-806B-4FCC-89E6-610590CA007E}"/>
            </a:ext>
          </a:extLst>
        </xdr:cNvPr>
        <xdr:cNvSpPr txBox="1"/>
      </xdr:nvSpPr>
      <xdr:spPr>
        <a:xfrm>
          <a:off x="8483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60977</xdr:rowOff>
    </xdr:from>
    <xdr:ext cx="405111" cy="259045"/>
    <xdr:sp macro="" textlink="">
      <xdr:nvSpPr>
        <xdr:cNvPr id="322" name="n_1mainValue【公営住宅】&#10;有形固定資産減価償却率">
          <a:extLst>
            <a:ext uri="{FF2B5EF4-FFF2-40B4-BE49-F238E27FC236}">
              <a16:creationId xmlns:a16="http://schemas.microsoft.com/office/drawing/2014/main" id="{7CD28660-AB76-4573-90AA-C7AF3C8733AA}"/>
            </a:ext>
          </a:extLst>
        </xdr:cNvPr>
        <xdr:cNvSpPr txBox="1"/>
      </xdr:nvSpPr>
      <xdr:spPr>
        <a:xfrm>
          <a:off x="3239144" y="1398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55263</xdr:rowOff>
    </xdr:from>
    <xdr:ext cx="405111" cy="259045"/>
    <xdr:sp macro="" textlink="">
      <xdr:nvSpPr>
        <xdr:cNvPr id="323" name="n_2mainValue【公営住宅】&#10;有形固定資産減価償却率">
          <a:extLst>
            <a:ext uri="{FF2B5EF4-FFF2-40B4-BE49-F238E27FC236}">
              <a16:creationId xmlns:a16="http://schemas.microsoft.com/office/drawing/2014/main" id="{60D9B68A-DE1D-4EA0-B07C-9D4D8675C9AA}"/>
            </a:ext>
          </a:extLst>
        </xdr:cNvPr>
        <xdr:cNvSpPr txBox="1"/>
      </xdr:nvSpPr>
      <xdr:spPr>
        <a:xfrm>
          <a:off x="24390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43832</xdr:rowOff>
    </xdr:from>
    <xdr:ext cx="405111" cy="259045"/>
    <xdr:sp macro="" textlink="">
      <xdr:nvSpPr>
        <xdr:cNvPr id="324" name="n_3mainValue【公営住宅】&#10;有形固定資産減価償却率">
          <a:extLst>
            <a:ext uri="{FF2B5EF4-FFF2-40B4-BE49-F238E27FC236}">
              <a16:creationId xmlns:a16="http://schemas.microsoft.com/office/drawing/2014/main" id="{B9556C28-C3C2-4A33-9D86-4980F71D2095}"/>
            </a:ext>
          </a:extLst>
        </xdr:cNvPr>
        <xdr:cNvSpPr txBox="1"/>
      </xdr:nvSpPr>
      <xdr:spPr>
        <a:xfrm>
          <a:off x="1648469"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32402</xdr:rowOff>
    </xdr:from>
    <xdr:ext cx="405111" cy="259045"/>
    <xdr:sp macro="" textlink="">
      <xdr:nvSpPr>
        <xdr:cNvPr id="325" name="n_4mainValue【公営住宅】&#10;有形固定資産減価償却率">
          <a:extLst>
            <a:ext uri="{FF2B5EF4-FFF2-40B4-BE49-F238E27FC236}">
              <a16:creationId xmlns:a16="http://schemas.microsoft.com/office/drawing/2014/main" id="{16F5F6E1-FA06-4F3A-B825-CAF458B21788}"/>
            </a:ext>
          </a:extLst>
        </xdr:cNvPr>
        <xdr:cNvSpPr txBox="1"/>
      </xdr:nvSpPr>
      <xdr:spPr>
        <a:xfrm>
          <a:off x="848369"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52DE7DE9-4D29-4E76-8325-58E91EEB1AC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41328E2-7D69-40B6-BC3C-A19F1CA420B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4D3BFDC-EF3E-4AFD-8800-627CFC47039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26993FCC-E225-434E-96E1-495DA4B760D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B0271BC-F114-4A4D-9198-5E832E31669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F897027-E717-4B52-8A86-C6A629C6C49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9A655F7-6F2F-412A-8FBF-4AD3413546D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022C78F-B6C1-4E64-A6CE-E65475601A5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504769EA-48CA-4EEC-A253-0E183D051F5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E33C583C-FFBE-4836-973B-253C3DBC59A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BE322F0-E773-464C-B670-DB664D018726}"/>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E2F67D5-0478-44BC-B1B1-A95D95FACEDB}"/>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9E65CE1E-6F40-4461-8D56-7196DEA3CF9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88C6E688-7DA0-428C-B679-BC8C6D2D231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2294D2A-4BE5-4AF4-A45A-FA518B6A4EC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7FC911D-7B17-4D85-A496-802FEBDB3A7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BC1AD8F9-43FF-4E49-9423-5107F95EF57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F701C80-C644-4364-BB93-5BB8866E265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7E15875E-70A2-4411-A404-49814C31D31A}"/>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D9FCF4CA-3DF2-45B6-AA1D-8E3708CDCE6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43260DB-5A15-4726-800D-A55C5AC8613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5413D4C-4FEA-4D2A-BEF2-870CAF81C8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9A24902-5B29-47B6-BD92-1C7D96DC725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7FFB3837-674F-415B-8D65-9765C719DBF7}"/>
            </a:ext>
          </a:extLst>
        </xdr:cNvPr>
        <xdr:cNvCxnSpPr/>
      </xdr:nvCxnSpPr>
      <xdr:spPr>
        <a:xfrm flipV="1">
          <a:off x="9429115" y="12575921"/>
          <a:ext cx="0" cy="143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5BC75C5-9A4C-44B4-BC89-BAA61A8AD9F3}"/>
            </a:ext>
          </a:extLst>
        </xdr:cNvPr>
        <xdr:cNvSpPr txBox="1"/>
      </xdr:nvSpPr>
      <xdr:spPr>
        <a:xfrm>
          <a:off x="946785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34F3E774-E00C-4391-BCDD-D10A78924E07}"/>
            </a:ext>
          </a:extLst>
        </xdr:cNvPr>
        <xdr:cNvCxnSpPr/>
      </xdr:nvCxnSpPr>
      <xdr:spPr>
        <a:xfrm>
          <a:off x="9363075" y="14010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C1DD9D8A-B3D2-470C-90C9-1F2090D985B3}"/>
            </a:ext>
          </a:extLst>
        </xdr:cNvPr>
        <xdr:cNvSpPr txBox="1"/>
      </xdr:nvSpPr>
      <xdr:spPr>
        <a:xfrm>
          <a:off x="9467850" y="123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5A98B1EE-7BC6-4857-A5C1-1684FC00F7A2}"/>
            </a:ext>
          </a:extLst>
        </xdr:cNvPr>
        <xdr:cNvCxnSpPr/>
      </xdr:nvCxnSpPr>
      <xdr:spPr>
        <a:xfrm>
          <a:off x="9363075" y="12575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A1D3EA60-FF9F-478A-9050-6F1B959C78F9}"/>
            </a:ext>
          </a:extLst>
        </xdr:cNvPr>
        <xdr:cNvSpPr txBox="1"/>
      </xdr:nvSpPr>
      <xdr:spPr>
        <a:xfrm>
          <a:off x="9467850" y="13561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D338D3B5-1B40-4F9D-B95D-57628D4CBE52}"/>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E19522F-B5EB-40C0-BC11-0CDA92A16825}"/>
            </a:ext>
          </a:extLst>
        </xdr:cNvPr>
        <xdr:cNvSpPr/>
      </xdr:nvSpPr>
      <xdr:spPr>
        <a:xfrm>
          <a:off x="8639175" y="137091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104648</xdr:rowOff>
    </xdr:from>
    <xdr:to>
      <xdr:col>46</xdr:col>
      <xdr:colOff>38100</xdr:colOff>
      <xdr:row>84</xdr:row>
      <xdr:rowOff>34798</xdr:rowOff>
    </xdr:to>
    <xdr:sp macro="" textlink="">
      <xdr:nvSpPr>
        <xdr:cNvPr id="357" name="フローチャート: 判断 356">
          <a:extLst>
            <a:ext uri="{FF2B5EF4-FFF2-40B4-BE49-F238E27FC236}">
              <a16:creationId xmlns:a16="http://schemas.microsoft.com/office/drawing/2014/main" id="{63A34951-DF17-42C1-B3A9-998269F99C2C}"/>
            </a:ext>
          </a:extLst>
        </xdr:cNvPr>
        <xdr:cNvSpPr/>
      </xdr:nvSpPr>
      <xdr:spPr>
        <a:xfrm>
          <a:off x="7839075" y="135475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92075</xdr:rowOff>
    </xdr:from>
    <xdr:to>
      <xdr:col>41</xdr:col>
      <xdr:colOff>101600</xdr:colOff>
      <xdr:row>84</xdr:row>
      <xdr:rowOff>22225</xdr:rowOff>
    </xdr:to>
    <xdr:sp macro="" textlink="">
      <xdr:nvSpPr>
        <xdr:cNvPr id="358" name="フローチャート: 判断 357">
          <a:extLst>
            <a:ext uri="{FF2B5EF4-FFF2-40B4-BE49-F238E27FC236}">
              <a16:creationId xmlns:a16="http://schemas.microsoft.com/office/drawing/2014/main" id="{425F4E2D-5DE3-45D7-86A8-C3FA8D48CD6B}"/>
            </a:ext>
          </a:extLst>
        </xdr:cNvPr>
        <xdr:cNvSpPr/>
      </xdr:nvSpPr>
      <xdr:spPr>
        <a:xfrm>
          <a:off x="7029450" y="13531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59" name="フローチャート: 判断 358">
          <a:extLst>
            <a:ext uri="{FF2B5EF4-FFF2-40B4-BE49-F238E27FC236}">
              <a16:creationId xmlns:a16="http://schemas.microsoft.com/office/drawing/2014/main" id="{FD37DF5A-D6E4-4CB5-8508-3E7E0103B50C}"/>
            </a:ext>
          </a:extLst>
        </xdr:cNvPr>
        <xdr:cNvSpPr/>
      </xdr:nvSpPr>
      <xdr:spPr>
        <a:xfrm>
          <a:off x="6238875" y="135464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08D701-B5C0-47B1-ABCB-DEDB50412F5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4D57F80-18D6-4B1A-A4A5-82DE2CC4A47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2B3B8F8-4F67-48EC-8F56-2DC9718CEB7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72502B4-DF93-4E45-963B-6E5BBE057A0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B92AA1B-744C-4C6F-ADE5-3708B22F92E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65" name="楕円 364">
          <a:extLst>
            <a:ext uri="{FF2B5EF4-FFF2-40B4-BE49-F238E27FC236}">
              <a16:creationId xmlns:a16="http://schemas.microsoft.com/office/drawing/2014/main" id="{4F96C6E9-F1CA-46C7-840B-B8DBC14E3867}"/>
            </a:ext>
          </a:extLst>
        </xdr:cNvPr>
        <xdr:cNvSpPr/>
      </xdr:nvSpPr>
      <xdr:spPr>
        <a:xfrm>
          <a:off x="9401175" y="137946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12589</xdr:rowOff>
    </xdr:from>
    <xdr:ext cx="469744" cy="259045"/>
    <xdr:sp macro="" textlink="">
      <xdr:nvSpPr>
        <xdr:cNvPr id="366" name="【公営住宅】&#10;一人当たり面積該当値テキスト">
          <a:extLst>
            <a:ext uri="{FF2B5EF4-FFF2-40B4-BE49-F238E27FC236}">
              <a16:creationId xmlns:a16="http://schemas.microsoft.com/office/drawing/2014/main" id="{7BF8D9E4-1146-43E7-9B8F-33B0A0AC16A1}"/>
            </a:ext>
          </a:extLst>
        </xdr:cNvPr>
        <xdr:cNvSpPr txBox="1"/>
      </xdr:nvSpPr>
      <xdr:spPr>
        <a:xfrm>
          <a:off x="9467850" y="1377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33782</xdr:rowOff>
    </xdr:from>
    <xdr:to>
      <xdr:col>50</xdr:col>
      <xdr:colOff>165100</xdr:colOff>
      <xdr:row>85</xdr:row>
      <xdr:rowOff>135382</xdr:rowOff>
    </xdr:to>
    <xdr:sp macro="" textlink="">
      <xdr:nvSpPr>
        <xdr:cNvPr id="367" name="楕円 366">
          <a:extLst>
            <a:ext uri="{FF2B5EF4-FFF2-40B4-BE49-F238E27FC236}">
              <a16:creationId xmlns:a16="http://schemas.microsoft.com/office/drawing/2014/main" id="{03240E84-AD55-4F78-8C33-B734FF29ED63}"/>
            </a:ext>
          </a:extLst>
        </xdr:cNvPr>
        <xdr:cNvSpPr/>
      </xdr:nvSpPr>
      <xdr:spPr>
        <a:xfrm>
          <a:off x="8639175" y="137942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84582</xdr:rowOff>
    </xdr:from>
    <xdr:to>
      <xdr:col>55</xdr:col>
      <xdr:colOff>0</xdr:colOff>
      <xdr:row>85</xdr:row>
      <xdr:rowOff>84962</xdr:rowOff>
    </xdr:to>
    <xdr:cxnSp macro="">
      <xdr:nvCxnSpPr>
        <xdr:cNvPr id="368" name="直線コネクタ 367">
          <a:extLst>
            <a:ext uri="{FF2B5EF4-FFF2-40B4-BE49-F238E27FC236}">
              <a16:creationId xmlns:a16="http://schemas.microsoft.com/office/drawing/2014/main" id="{96FDF57D-C923-48E4-9ED0-8DE222957B06}"/>
            </a:ext>
          </a:extLst>
        </xdr:cNvPr>
        <xdr:cNvCxnSpPr/>
      </xdr:nvCxnSpPr>
      <xdr:spPr>
        <a:xfrm>
          <a:off x="8686800" y="13851382"/>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37212</xdr:rowOff>
    </xdr:from>
    <xdr:to>
      <xdr:col>46</xdr:col>
      <xdr:colOff>38100</xdr:colOff>
      <xdr:row>85</xdr:row>
      <xdr:rowOff>138812</xdr:rowOff>
    </xdr:to>
    <xdr:sp macro="" textlink="">
      <xdr:nvSpPr>
        <xdr:cNvPr id="369" name="楕円 368">
          <a:extLst>
            <a:ext uri="{FF2B5EF4-FFF2-40B4-BE49-F238E27FC236}">
              <a16:creationId xmlns:a16="http://schemas.microsoft.com/office/drawing/2014/main" id="{480738B3-0741-42D9-BF39-D71C48D65BB6}"/>
            </a:ext>
          </a:extLst>
        </xdr:cNvPr>
        <xdr:cNvSpPr/>
      </xdr:nvSpPr>
      <xdr:spPr>
        <a:xfrm>
          <a:off x="7839075" y="138008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84582</xdr:rowOff>
    </xdr:from>
    <xdr:to>
      <xdr:col>50</xdr:col>
      <xdr:colOff>114300</xdr:colOff>
      <xdr:row>85</xdr:row>
      <xdr:rowOff>88012</xdr:rowOff>
    </xdr:to>
    <xdr:cxnSp macro="">
      <xdr:nvCxnSpPr>
        <xdr:cNvPr id="370" name="直線コネクタ 369">
          <a:extLst>
            <a:ext uri="{FF2B5EF4-FFF2-40B4-BE49-F238E27FC236}">
              <a16:creationId xmlns:a16="http://schemas.microsoft.com/office/drawing/2014/main" id="{6A67554E-5D8D-4BA7-9000-ECDA3BE460D9}"/>
            </a:ext>
          </a:extLst>
        </xdr:cNvPr>
        <xdr:cNvCxnSpPr/>
      </xdr:nvCxnSpPr>
      <xdr:spPr>
        <a:xfrm flipV="1">
          <a:off x="7886700" y="138513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39115</xdr:rowOff>
    </xdr:from>
    <xdr:to>
      <xdr:col>41</xdr:col>
      <xdr:colOff>101600</xdr:colOff>
      <xdr:row>85</xdr:row>
      <xdr:rowOff>140715</xdr:rowOff>
    </xdr:to>
    <xdr:sp macro="" textlink="">
      <xdr:nvSpPr>
        <xdr:cNvPr id="371" name="楕円 370">
          <a:extLst>
            <a:ext uri="{FF2B5EF4-FFF2-40B4-BE49-F238E27FC236}">
              <a16:creationId xmlns:a16="http://schemas.microsoft.com/office/drawing/2014/main" id="{52E3E782-BA20-4994-978F-56094F53F633}"/>
            </a:ext>
          </a:extLst>
        </xdr:cNvPr>
        <xdr:cNvSpPr/>
      </xdr:nvSpPr>
      <xdr:spPr>
        <a:xfrm>
          <a:off x="7029450" y="13802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88012</xdr:rowOff>
    </xdr:from>
    <xdr:to>
      <xdr:col>45</xdr:col>
      <xdr:colOff>177800</xdr:colOff>
      <xdr:row>85</xdr:row>
      <xdr:rowOff>89915</xdr:rowOff>
    </xdr:to>
    <xdr:cxnSp macro="">
      <xdr:nvCxnSpPr>
        <xdr:cNvPr id="372" name="直線コネクタ 371">
          <a:extLst>
            <a:ext uri="{FF2B5EF4-FFF2-40B4-BE49-F238E27FC236}">
              <a16:creationId xmlns:a16="http://schemas.microsoft.com/office/drawing/2014/main" id="{595FD185-FBC6-488B-9495-4C6A0CCC1DD9}"/>
            </a:ext>
          </a:extLst>
        </xdr:cNvPr>
        <xdr:cNvCxnSpPr/>
      </xdr:nvCxnSpPr>
      <xdr:spPr>
        <a:xfrm flipV="1">
          <a:off x="7077075" y="13848462"/>
          <a:ext cx="80962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37973</xdr:rowOff>
    </xdr:from>
    <xdr:to>
      <xdr:col>36</xdr:col>
      <xdr:colOff>165100</xdr:colOff>
      <xdr:row>85</xdr:row>
      <xdr:rowOff>139573</xdr:rowOff>
    </xdr:to>
    <xdr:sp macro="" textlink="">
      <xdr:nvSpPr>
        <xdr:cNvPr id="373" name="楕円 372">
          <a:extLst>
            <a:ext uri="{FF2B5EF4-FFF2-40B4-BE49-F238E27FC236}">
              <a16:creationId xmlns:a16="http://schemas.microsoft.com/office/drawing/2014/main" id="{59924F20-1D08-42C4-895B-D57211BE80A4}"/>
            </a:ext>
          </a:extLst>
        </xdr:cNvPr>
        <xdr:cNvSpPr/>
      </xdr:nvSpPr>
      <xdr:spPr>
        <a:xfrm>
          <a:off x="6238875" y="138015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89915</xdr:rowOff>
    </xdr:to>
    <xdr:cxnSp macro="">
      <xdr:nvCxnSpPr>
        <xdr:cNvPr id="374" name="直線コネクタ 373">
          <a:extLst>
            <a:ext uri="{FF2B5EF4-FFF2-40B4-BE49-F238E27FC236}">
              <a16:creationId xmlns:a16="http://schemas.microsoft.com/office/drawing/2014/main" id="{94157081-85A6-40BA-AAC9-EBF9708139AD}"/>
            </a:ext>
          </a:extLst>
        </xdr:cNvPr>
        <xdr:cNvCxnSpPr/>
      </xdr:nvCxnSpPr>
      <xdr:spPr>
        <a:xfrm>
          <a:off x="6286500" y="13849223"/>
          <a:ext cx="7905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90AB27E7-7297-4F46-90B3-D9B504C012DA}"/>
            </a:ext>
          </a:extLst>
        </xdr:cNvPr>
        <xdr:cNvSpPr txBox="1"/>
      </xdr:nvSpPr>
      <xdr:spPr>
        <a:xfrm>
          <a:off x="8458277" y="134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51325</xdr:rowOff>
    </xdr:from>
    <xdr:ext cx="469744" cy="259045"/>
    <xdr:sp macro="" textlink="">
      <xdr:nvSpPr>
        <xdr:cNvPr id="376" name="n_2aveValue【公営住宅】&#10;一人当たり面積">
          <a:extLst>
            <a:ext uri="{FF2B5EF4-FFF2-40B4-BE49-F238E27FC236}">
              <a16:creationId xmlns:a16="http://schemas.microsoft.com/office/drawing/2014/main" id="{3E21DD1A-6F73-4662-9A97-24F0511015AB}"/>
            </a:ext>
          </a:extLst>
        </xdr:cNvPr>
        <xdr:cNvSpPr txBox="1"/>
      </xdr:nvSpPr>
      <xdr:spPr>
        <a:xfrm>
          <a:off x="7677227" y="133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38752</xdr:rowOff>
    </xdr:from>
    <xdr:ext cx="469744" cy="259045"/>
    <xdr:sp macro="" textlink="">
      <xdr:nvSpPr>
        <xdr:cNvPr id="377" name="n_3aveValue【公営住宅】&#10;一人当たり面積">
          <a:extLst>
            <a:ext uri="{FF2B5EF4-FFF2-40B4-BE49-F238E27FC236}">
              <a16:creationId xmlns:a16="http://schemas.microsoft.com/office/drawing/2014/main" id="{D8C5B45D-9412-4D98-AEBC-24A79A808B4D}"/>
            </a:ext>
          </a:extLst>
        </xdr:cNvPr>
        <xdr:cNvSpPr txBox="1"/>
      </xdr:nvSpPr>
      <xdr:spPr>
        <a:xfrm>
          <a:off x="686760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50182</xdr:rowOff>
    </xdr:from>
    <xdr:ext cx="469744" cy="259045"/>
    <xdr:sp macro="" textlink="">
      <xdr:nvSpPr>
        <xdr:cNvPr id="378" name="n_4aveValue【公営住宅】&#10;一人当たり面積">
          <a:extLst>
            <a:ext uri="{FF2B5EF4-FFF2-40B4-BE49-F238E27FC236}">
              <a16:creationId xmlns:a16="http://schemas.microsoft.com/office/drawing/2014/main" id="{00E1093F-EEB5-4F8C-8652-230DCDCD7CFD}"/>
            </a:ext>
          </a:extLst>
        </xdr:cNvPr>
        <xdr:cNvSpPr txBox="1"/>
      </xdr:nvSpPr>
      <xdr:spPr>
        <a:xfrm>
          <a:off x="6067502" y="133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126509</xdr:rowOff>
    </xdr:from>
    <xdr:ext cx="469744" cy="259045"/>
    <xdr:sp macro="" textlink="">
      <xdr:nvSpPr>
        <xdr:cNvPr id="379" name="n_1mainValue【公営住宅】&#10;一人当たり面積">
          <a:extLst>
            <a:ext uri="{FF2B5EF4-FFF2-40B4-BE49-F238E27FC236}">
              <a16:creationId xmlns:a16="http://schemas.microsoft.com/office/drawing/2014/main" id="{A66D6E2F-3771-46E2-9B48-0CD0CBC1D289}"/>
            </a:ext>
          </a:extLst>
        </xdr:cNvPr>
        <xdr:cNvSpPr txBox="1"/>
      </xdr:nvSpPr>
      <xdr:spPr>
        <a:xfrm>
          <a:off x="845827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129939</xdr:rowOff>
    </xdr:from>
    <xdr:ext cx="469744" cy="259045"/>
    <xdr:sp macro="" textlink="">
      <xdr:nvSpPr>
        <xdr:cNvPr id="380" name="n_2mainValue【公営住宅】&#10;一人当たり面積">
          <a:extLst>
            <a:ext uri="{FF2B5EF4-FFF2-40B4-BE49-F238E27FC236}">
              <a16:creationId xmlns:a16="http://schemas.microsoft.com/office/drawing/2014/main" id="{1105F67B-96A9-412F-B551-8E4DF2ECE40A}"/>
            </a:ext>
          </a:extLst>
        </xdr:cNvPr>
        <xdr:cNvSpPr txBox="1"/>
      </xdr:nvSpPr>
      <xdr:spPr>
        <a:xfrm>
          <a:off x="7677227" y="138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131842</xdr:rowOff>
    </xdr:from>
    <xdr:ext cx="469744" cy="259045"/>
    <xdr:sp macro="" textlink="">
      <xdr:nvSpPr>
        <xdr:cNvPr id="381" name="n_3mainValue【公営住宅】&#10;一人当たり面積">
          <a:extLst>
            <a:ext uri="{FF2B5EF4-FFF2-40B4-BE49-F238E27FC236}">
              <a16:creationId xmlns:a16="http://schemas.microsoft.com/office/drawing/2014/main" id="{8551815B-3E19-4C47-BDEE-EACD1B4C9E78}"/>
            </a:ext>
          </a:extLst>
        </xdr:cNvPr>
        <xdr:cNvSpPr txBox="1"/>
      </xdr:nvSpPr>
      <xdr:spPr>
        <a:xfrm>
          <a:off x="6867602" y="138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130700</xdr:rowOff>
    </xdr:from>
    <xdr:ext cx="469744" cy="259045"/>
    <xdr:sp macro="" textlink="">
      <xdr:nvSpPr>
        <xdr:cNvPr id="382" name="n_4mainValue【公営住宅】&#10;一人当たり面積">
          <a:extLst>
            <a:ext uri="{FF2B5EF4-FFF2-40B4-BE49-F238E27FC236}">
              <a16:creationId xmlns:a16="http://schemas.microsoft.com/office/drawing/2014/main" id="{DE055311-FA62-4BB0-816E-0027C4D8BE97}"/>
            </a:ext>
          </a:extLst>
        </xdr:cNvPr>
        <xdr:cNvSpPr txBox="1"/>
      </xdr:nvSpPr>
      <xdr:spPr>
        <a:xfrm>
          <a:off x="6067502" y="13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9CCF90E-E01C-49D1-A74B-D7525CBF79A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6124FAD-FC08-47AD-BA93-909C97643F9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38ADE1D-2B47-4DD6-A74F-7EF4C3BA641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AA98E19-5F8E-4B35-97AF-C5797DBA230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FC53027-B04F-49A4-BC5E-4832C55BA20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E0133C5-625C-4E9D-BD7D-B22598CAEEE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4A43327-4398-4D5D-8B43-4EC503A2D11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00364A4-FC7D-4FA6-BB15-F0FF98C9B89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3D11EC7F-5D12-48F0-92E3-44E0375CA23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7BE7E98-8374-4BA9-BF13-816CC3BF396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C2BDFDE1-26AA-4667-B05F-79B2F8D7E3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260917C-D014-49C5-A9AB-95ECF79A857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43282139-DBC6-462A-8ADD-741BADD8B39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A412806-9C37-4626-9E6D-AB9587D8D3F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1C4349A-85CD-4AF6-9257-2AA721922A4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635DA43B-C62F-4F97-BDC3-2C6356757AD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DE08BF7-BF04-4047-9FEE-1525B5B193F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CCF8D29-F68A-41DA-ACE0-EF6FFF2CA52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6767632-4FB7-473F-B8C2-FE3E6E9A54D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93A41BE-9A71-4196-8755-A726BC43B99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F007B06-C909-4725-A974-C3F7ECC9E54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3488AD62-5BBC-4668-9A0B-1033FA3779E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FB3C929-A1B2-43C3-AEA7-25CF574A937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0952A69-8F62-4781-99D3-CFA9DB1FFD3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7A5712FF-244C-40EF-9664-DA75D6DBCAC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07FAEA8-7120-4AD5-8659-AF799AD78A9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D7FD052-9E0D-48F7-97D7-19E95A4833A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91CE3F6-98B4-4374-A3E6-8337776A6EB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E92622D2-4165-4CFA-B3B7-2DCED9C35C1F}"/>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B3421A2-A4C7-4C72-8BE5-141E1CD0395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63966E3-A6FC-44A3-A8B9-AE69B16C179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5C16C757-8EE7-4831-AEDE-B7875FB98F9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722E9C2-7DA3-4E08-AF36-0B3B534FC44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013D348-4670-4F78-A85D-ACCD6A5AD38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85CF91E7-399C-490A-8BF5-E888AE9E8DA4}"/>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19EE999-7F5B-4ED2-8B5E-62DB8BD184D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2CB249D5-5EEC-44C1-9A62-F630886A2ED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7A4BECF-A5FC-4402-B992-13AA1900E1A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DDCC0E39-CCDF-49BB-A206-B12BABC05FF2}"/>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3A306E55-B414-4A57-A599-302DAD27CA7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433BB2D4-1C3D-4AA3-A556-BA6508126B84}"/>
            </a:ext>
          </a:extLst>
        </xdr:cNvPr>
        <xdr:cNvCxnSpPr/>
      </xdr:nvCxnSpPr>
      <xdr:spPr>
        <a:xfrm flipV="1">
          <a:off x="14696439" y="53987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1A59F442-20CF-4B20-B084-C4724A2DC0F5}"/>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3C10D250-7F16-4B29-A88E-D1CCF9A308D7}"/>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21912F5-37BA-4163-B90E-E897B0174B65}"/>
            </a:ext>
          </a:extLst>
        </xdr:cNvPr>
        <xdr:cNvSpPr txBox="1"/>
      </xdr:nvSpPr>
      <xdr:spPr>
        <a:xfrm>
          <a:off x="14735175"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B497BED8-E407-44D2-8D97-50E81D8DC1BD}"/>
            </a:ext>
          </a:extLst>
        </xdr:cNvPr>
        <xdr:cNvCxnSpPr/>
      </xdr:nvCxnSpPr>
      <xdr:spPr>
        <a:xfrm>
          <a:off x="14611350" y="5398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C063F063-D0ED-49B0-8CD2-2FC19509DE69}"/>
            </a:ext>
          </a:extLst>
        </xdr:cNvPr>
        <xdr:cNvSpPr txBox="1"/>
      </xdr:nvSpPr>
      <xdr:spPr>
        <a:xfrm>
          <a:off x="14735175" y="595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4CC0E38-30F5-4CAB-BBBF-F0693EE729C0}"/>
            </a:ext>
          </a:extLst>
        </xdr:cNvPr>
        <xdr:cNvSpPr/>
      </xdr:nvSpPr>
      <xdr:spPr>
        <a:xfrm>
          <a:off x="14649450" y="5980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E13F080-FFDC-4F21-AE6D-7C77939A47AC}"/>
            </a:ext>
          </a:extLst>
        </xdr:cNvPr>
        <xdr:cNvSpPr/>
      </xdr:nvSpPr>
      <xdr:spPr>
        <a:xfrm>
          <a:off x="13887450" y="5950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1" name="フローチャート: 判断 430">
          <a:extLst>
            <a:ext uri="{FF2B5EF4-FFF2-40B4-BE49-F238E27FC236}">
              <a16:creationId xmlns:a16="http://schemas.microsoft.com/office/drawing/2014/main" id="{779A80F2-E30D-4E91-89E5-2F3DA71D7279}"/>
            </a:ext>
          </a:extLst>
        </xdr:cNvPr>
        <xdr:cNvSpPr/>
      </xdr:nvSpPr>
      <xdr:spPr>
        <a:xfrm>
          <a:off x="13096875"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2" name="フローチャート: 判断 431">
          <a:extLst>
            <a:ext uri="{FF2B5EF4-FFF2-40B4-BE49-F238E27FC236}">
              <a16:creationId xmlns:a16="http://schemas.microsoft.com/office/drawing/2014/main" id="{B1B76297-F46C-44EF-B034-5AF1896B786F}"/>
            </a:ext>
          </a:extLst>
        </xdr:cNvPr>
        <xdr:cNvSpPr/>
      </xdr:nvSpPr>
      <xdr:spPr>
        <a:xfrm>
          <a:off x="12296775" y="6038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17780</xdr:rowOff>
    </xdr:from>
    <xdr:to>
      <xdr:col>67</xdr:col>
      <xdr:colOff>101600</xdr:colOff>
      <xdr:row>37</xdr:row>
      <xdr:rowOff>119380</xdr:rowOff>
    </xdr:to>
    <xdr:sp macro="" textlink="">
      <xdr:nvSpPr>
        <xdr:cNvPr id="433" name="フローチャート: 判断 432">
          <a:extLst>
            <a:ext uri="{FF2B5EF4-FFF2-40B4-BE49-F238E27FC236}">
              <a16:creationId xmlns:a16="http://schemas.microsoft.com/office/drawing/2014/main" id="{9BB920D4-8DB3-4620-B5C4-BA50B6FFB829}"/>
            </a:ext>
          </a:extLst>
        </xdr:cNvPr>
        <xdr:cNvSpPr/>
      </xdr:nvSpPr>
      <xdr:spPr>
        <a:xfrm>
          <a:off x="11487150" y="60090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5179519-A25C-4814-8A7C-C128C46F737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DBF1A7B-5F5F-4193-BA8C-ACB2EE842C4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E05D7DE-9B2C-411B-BB5D-3754A0353E9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075352C-1850-46E7-A3F3-82FCB409153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6A905B6-5ACA-4259-A085-1E37EA8C926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9" name="楕円 438">
          <a:extLst>
            <a:ext uri="{FF2B5EF4-FFF2-40B4-BE49-F238E27FC236}">
              <a16:creationId xmlns:a16="http://schemas.microsoft.com/office/drawing/2014/main" id="{E5DD66E4-C5BA-4EDC-8A02-F3872B78A87F}"/>
            </a:ext>
          </a:extLst>
        </xdr:cNvPr>
        <xdr:cNvSpPr/>
      </xdr:nvSpPr>
      <xdr:spPr>
        <a:xfrm>
          <a:off x="14649450" y="5780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A4F0ED67-A206-4A31-B2AF-EB67AFFEA4A3}"/>
            </a:ext>
          </a:extLst>
        </xdr:cNvPr>
        <xdr:cNvSpPr txBox="1"/>
      </xdr:nvSpPr>
      <xdr:spPr>
        <a:xfrm>
          <a:off x="14735175"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441" name="楕円 440">
          <a:extLst>
            <a:ext uri="{FF2B5EF4-FFF2-40B4-BE49-F238E27FC236}">
              <a16:creationId xmlns:a16="http://schemas.microsoft.com/office/drawing/2014/main" id="{AFFB16E0-2011-4F87-8257-24DBE842E2DB}"/>
            </a:ext>
          </a:extLst>
        </xdr:cNvPr>
        <xdr:cNvSpPr/>
      </xdr:nvSpPr>
      <xdr:spPr>
        <a:xfrm>
          <a:off x="13887450" y="5744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35</xdr:row>
      <xdr:rowOff>163830</xdr:rowOff>
    </xdr:to>
    <xdr:cxnSp macro="">
      <xdr:nvCxnSpPr>
        <xdr:cNvPr id="442" name="直線コネクタ 441">
          <a:extLst>
            <a:ext uri="{FF2B5EF4-FFF2-40B4-BE49-F238E27FC236}">
              <a16:creationId xmlns:a16="http://schemas.microsoft.com/office/drawing/2014/main" id="{4F6C1D5A-CCD4-4EDA-B47E-AB817FA32328}"/>
            </a:ext>
          </a:extLst>
        </xdr:cNvPr>
        <xdr:cNvCxnSpPr/>
      </xdr:nvCxnSpPr>
      <xdr:spPr>
        <a:xfrm>
          <a:off x="13935075" y="579183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43" name="楕円 442">
          <a:extLst>
            <a:ext uri="{FF2B5EF4-FFF2-40B4-BE49-F238E27FC236}">
              <a16:creationId xmlns:a16="http://schemas.microsoft.com/office/drawing/2014/main" id="{0ADC4F29-33FF-4F34-B4D8-B0A1145E3ED1}"/>
            </a:ext>
          </a:extLst>
        </xdr:cNvPr>
        <xdr:cNvSpPr/>
      </xdr:nvSpPr>
      <xdr:spPr>
        <a:xfrm>
          <a:off x="13096875" y="5708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127635</xdr:rowOff>
    </xdr:to>
    <xdr:cxnSp macro="">
      <xdr:nvCxnSpPr>
        <xdr:cNvPr id="444" name="直線コネクタ 443">
          <a:extLst>
            <a:ext uri="{FF2B5EF4-FFF2-40B4-BE49-F238E27FC236}">
              <a16:creationId xmlns:a16="http://schemas.microsoft.com/office/drawing/2014/main" id="{78AA0955-7716-401B-9D64-36EB24FF49E0}"/>
            </a:ext>
          </a:extLst>
        </xdr:cNvPr>
        <xdr:cNvCxnSpPr/>
      </xdr:nvCxnSpPr>
      <xdr:spPr>
        <a:xfrm>
          <a:off x="13144500" y="575564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xdr:rowOff>
    </xdr:from>
    <xdr:to>
      <xdr:col>72</xdr:col>
      <xdr:colOff>38100</xdr:colOff>
      <xdr:row>35</xdr:row>
      <xdr:rowOff>106045</xdr:rowOff>
    </xdr:to>
    <xdr:sp macro="" textlink="">
      <xdr:nvSpPr>
        <xdr:cNvPr id="445" name="楕円 444">
          <a:extLst>
            <a:ext uri="{FF2B5EF4-FFF2-40B4-BE49-F238E27FC236}">
              <a16:creationId xmlns:a16="http://schemas.microsoft.com/office/drawing/2014/main" id="{F9F5D69C-9A2F-4880-B191-4BB4D5C2BF70}"/>
            </a:ext>
          </a:extLst>
        </xdr:cNvPr>
        <xdr:cNvSpPr/>
      </xdr:nvSpPr>
      <xdr:spPr>
        <a:xfrm>
          <a:off x="12296775" y="5674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91440</xdr:rowOff>
    </xdr:to>
    <xdr:cxnSp macro="">
      <xdr:nvCxnSpPr>
        <xdr:cNvPr id="446" name="直線コネクタ 445">
          <a:extLst>
            <a:ext uri="{FF2B5EF4-FFF2-40B4-BE49-F238E27FC236}">
              <a16:creationId xmlns:a16="http://schemas.microsoft.com/office/drawing/2014/main" id="{67558B35-288B-4CF9-B560-2D0255E4CB1D}"/>
            </a:ext>
          </a:extLst>
        </xdr:cNvPr>
        <xdr:cNvCxnSpPr/>
      </xdr:nvCxnSpPr>
      <xdr:spPr>
        <a:xfrm>
          <a:off x="12344400" y="572262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447" name="楕円 446">
          <a:extLst>
            <a:ext uri="{FF2B5EF4-FFF2-40B4-BE49-F238E27FC236}">
              <a16:creationId xmlns:a16="http://schemas.microsoft.com/office/drawing/2014/main" id="{F45BBC31-7737-478A-9AE6-052E1F2B963D}"/>
            </a:ext>
          </a:extLst>
        </xdr:cNvPr>
        <xdr:cNvSpPr/>
      </xdr:nvSpPr>
      <xdr:spPr>
        <a:xfrm>
          <a:off x="114871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55245</xdr:rowOff>
    </xdr:to>
    <xdr:cxnSp macro="">
      <xdr:nvCxnSpPr>
        <xdr:cNvPr id="448" name="直線コネクタ 447">
          <a:extLst>
            <a:ext uri="{FF2B5EF4-FFF2-40B4-BE49-F238E27FC236}">
              <a16:creationId xmlns:a16="http://schemas.microsoft.com/office/drawing/2014/main" id="{E4AF9B9B-891F-4A4D-818A-D95F388CC602}"/>
            </a:ext>
          </a:extLst>
        </xdr:cNvPr>
        <xdr:cNvCxnSpPr/>
      </xdr:nvCxnSpPr>
      <xdr:spPr>
        <a:xfrm>
          <a:off x="11534775" y="568642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F7F1702-53E4-4DEC-B553-C704576BEA7E}"/>
            </a:ext>
          </a:extLst>
        </xdr:cNvPr>
        <xdr:cNvSpPr txBox="1"/>
      </xdr:nvSpPr>
      <xdr:spPr>
        <a:xfrm>
          <a:off x="1374521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70563A1-47DC-4617-A5E9-1611105FC133}"/>
            </a:ext>
          </a:extLst>
        </xdr:cNvPr>
        <xdr:cNvSpPr txBox="1"/>
      </xdr:nvSpPr>
      <xdr:spPr>
        <a:xfrm>
          <a:off x="12964169"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9A04D2A6-95C2-4BFC-BFA5-4227CF0AE509}"/>
            </a:ext>
          </a:extLst>
        </xdr:cNvPr>
        <xdr:cNvSpPr txBox="1"/>
      </xdr:nvSpPr>
      <xdr:spPr>
        <a:xfrm>
          <a:off x="1216406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66DB719A-8B32-4A60-A507-AD4FD9308F9C}"/>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D6C4D164-4117-4016-A9EF-D0D16C7F2476}"/>
            </a:ext>
          </a:extLst>
        </xdr:cNvPr>
        <xdr:cNvSpPr txBox="1"/>
      </xdr:nvSpPr>
      <xdr:spPr>
        <a:xfrm>
          <a:off x="13745219"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EAB72A9-FE47-442B-BD32-0F38702D4A64}"/>
            </a:ext>
          </a:extLst>
        </xdr:cNvPr>
        <xdr:cNvSpPr txBox="1"/>
      </xdr:nvSpPr>
      <xdr:spPr>
        <a:xfrm>
          <a:off x="12964169"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122572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70CECB7-103D-4559-89F4-DBFC87171B4B}"/>
            </a:ext>
          </a:extLst>
        </xdr:cNvPr>
        <xdr:cNvSpPr txBox="1"/>
      </xdr:nvSpPr>
      <xdr:spPr>
        <a:xfrm>
          <a:off x="12164069"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5250E6A-CC71-42C0-BF75-FA4F4F7A51C9}"/>
            </a:ext>
          </a:extLst>
        </xdr:cNvPr>
        <xdr:cNvSpPr txBox="1"/>
      </xdr:nvSpPr>
      <xdr:spPr>
        <a:xfrm>
          <a:off x="113544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BA4019B-C955-4D54-8353-D8E41641960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CD8FA05E-FD01-4ACF-BBC2-EE16FE77E18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0A0B5FD-53C7-4027-98C9-377870090E9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EC3C4953-C974-4F01-B487-CDD611EC845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8CFE64E1-DA4B-4D46-BFE5-08C629DA8E8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76A1DF50-6F59-4358-A1D6-15A03907C11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C04754E4-1128-4AA2-8621-BB404054671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B5F04566-086D-4A3C-9998-A8A75B43C0D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5C019FAB-23BC-4124-88F0-527C6F411E5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A8E8784-1956-44F6-AF73-5D03059A34B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2DFFBEB6-12F7-40A6-B837-1B451C090B3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625E8A4-4A83-4558-955B-9EB76275DD19}"/>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48582FE3-6D69-4B71-B245-E9DC84CAC22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4C3AC2F3-B938-4617-8E56-DC56B7F4C15C}"/>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47596FFB-AC6F-4BB8-8E00-081EE814C0A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E5A82B8-4D2E-4DEE-B43E-1144D3D4711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748CC37A-B470-4006-B997-B7F8258FBBD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BF87228B-75CB-44C5-8B69-064D02C00EC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95EF8E4E-1D36-4CE3-B6F6-F1E53B0705E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389F921E-1DCA-4918-8878-6D48CEB8244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3378BDF9-5CED-4D02-A7CE-C4419EDB21C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D2C471D-D8CC-43C4-A042-F73002980A3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3F33F210-1467-46C3-BED5-03150E62DC9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9235FC0A-A69E-4A85-BBC2-ABE091EBE97A}"/>
            </a:ext>
          </a:extLst>
        </xdr:cNvPr>
        <xdr:cNvCxnSpPr/>
      </xdr:nvCxnSpPr>
      <xdr:spPr>
        <a:xfrm flipV="1">
          <a:off x="19954239" y="5640705"/>
          <a:ext cx="0" cy="117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8B28F7E6-8519-4294-98F9-2AE119922A46}"/>
            </a:ext>
          </a:extLst>
        </xdr:cNvPr>
        <xdr:cNvSpPr txBox="1"/>
      </xdr:nvSpPr>
      <xdr:spPr>
        <a:xfrm>
          <a:off x="19992975"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63D9CD07-F4A7-4F0C-AF9B-0FE05184BB86}"/>
            </a:ext>
          </a:extLst>
        </xdr:cNvPr>
        <xdr:cNvCxnSpPr/>
      </xdr:nvCxnSpPr>
      <xdr:spPr>
        <a:xfrm>
          <a:off x="19878675" y="6811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55392935-28C4-4821-921B-9E7CD1B24A52}"/>
            </a:ext>
          </a:extLst>
        </xdr:cNvPr>
        <xdr:cNvSpPr txBox="1"/>
      </xdr:nvSpPr>
      <xdr:spPr>
        <a:xfrm>
          <a:off x="19992975"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AA6F8BA1-E924-412E-B143-4CBBC2F451F2}"/>
            </a:ext>
          </a:extLst>
        </xdr:cNvPr>
        <xdr:cNvCxnSpPr/>
      </xdr:nvCxnSpPr>
      <xdr:spPr>
        <a:xfrm>
          <a:off x="19878675" y="564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D602B5F6-8C83-42BB-85C6-B22E976CD00D}"/>
            </a:ext>
          </a:extLst>
        </xdr:cNvPr>
        <xdr:cNvSpPr txBox="1"/>
      </xdr:nvSpPr>
      <xdr:spPr>
        <a:xfrm>
          <a:off x="19992975" y="629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1AE1CD54-F46B-4B9F-B878-6FA3735F17F0}"/>
            </a:ext>
          </a:extLst>
        </xdr:cNvPr>
        <xdr:cNvSpPr/>
      </xdr:nvSpPr>
      <xdr:spPr>
        <a:xfrm>
          <a:off x="19897725" y="6431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ABB18EEA-8FE9-41AA-909D-23B757EEBD96}"/>
            </a:ext>
          </a:extLst>
        </xdr:cNvPr>
        <xdr:cNvSpPr/>
      </xdr:nvSpPr>
      <xdr:spPr>
        <a:xfrm>
          <a:off x="19154775" y="6438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F506A135-2B11-4DD2-ADD5-6B32FB52CFCA}"/>
            </a:ext>
          </a:extLst>
        </xdr:cNvPr>
        <xdr:cNvSpPr/>
      </xdr:nvSpPr>
      <xdr:spPr>
        <a:xfrm>
          <a:off x="18345150" y="6459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89" name="フローチャート: 判断 488">
          <a:extLst>
            <a:ext uri="{FF2B5EF4-FFF2-40B4-BE49-F238E27FC236}">
              <a16:creationId xmlns:a16="http://schemas.microsoft.com/office/drawing/2014/main" id="{8F641787-B752-4EC8-8C2D-7A155FD3118E}"/>
            </a:ext>
          </a:extLst>
        </xdr:cNvPr>
        <xdr:cNvSpPr/>
      </xdr:nvSpPr>
      <xdr:spPr>
        <a:xfrm>
          <a:off x="17554575" y="6475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93F8BE71-DBCF-4116-9A06-E68CD68DD6F8}"/>
            </a:ext>
          </a:extLst>
        </xdr:cNvPr>
        <xdr:cNvSpPr/>
      </xdr:nvSpPr>
      <xdr:spPr>
        <a:xfrm>
          <a:off x="16754475" y="6468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FB7C527-AC47-468A-BC2B-E9149AAB824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C837469-5C4D-4E00-9D55-8C711DAC1EB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A355FA1-B089-4269-9AB6-8061DD3CEFD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79AFC15-CDA6-42F2-96B4-3C1D6CFCE80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F73D562-E1D2-48DF-B81E-0B074F4A65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xdr:rowOff>
    </xdr:from>
    <xdr:to>
      <xdr:col>116</xdr:col>
      <xdr:colOff>114300</xdr:colOff>
      <xdr:row>41</xdr:row>
      <xdr:rowOff>109855</xdr:rowOff>
    </xdr:to>
    <xdr:sp macro="" textlink="">
      <xdr:nvSpPr>
        <xdr:cNvPr id="496" name="楕円 495">
          <a:extLst>
            <a:ext uri="{FF2B5EF4-FFF2-40B4-BE49-F238E27FC236}">
              <a16:creationId xmlns:a16="http://schemas.microsoft.com/office/drawing/2014/main" id="{2F91D837-0298-4744-8D78-5B01F2F0D6AB}"/>
            </a:ext>
          </a:extLst>
        </xdr:cNvPr>
        <xdr:cNvSpPr/>
      </xdr:nvSpPr>
      <xdr:spPr>
        <a:xfrm>
          <a:off x="19897725" y="6650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94632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85B9BE92-D5C2-47CA-908E-BE69CA3C7592}"/>
            </a:ext>
          </a:extLst>
        </xdr:cNvPr>
        <xdr:cNvSpPr txBox="1"/>
      </xdr:nvSpPr>
      <xdr:spPr>
        <a:xfrm>
          <a:off x="19992975" y="65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498" name="楕円 497">
          <a:extLst>
            <a:ext uri="{FF2B5EF4-FFF2-40B4-BE49-F238E27FC236}">
              <a16:creationId xmlns:a16="http://schemas.microsoft.com/office/drawing/2014/main" id="{441F9CA4-3CD1-4EB1-8EE5-498D6A3E0DF7}"/>
            </a:ext>
          </a:extLst>
        </xdr:cNvPr>
        <xdr:cNvSpPr/>
      </xdr:nvSpPr>
      <xdr:spPr>
        <a:xfrm>
          <a:off x="19154775" y="6645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59055</xdr:rowOff>
    </xdr:from>
    <xdr:to>
      <xdr:col>116</xdr:col>
      <xdr:colOff>63500</xdr:colOff>
      <xdr:row>41</xdr:row>
      <xdr:rowOff>60960</xdr:rowOff>
    </xdr:to>
    <xdr:cxnSp macro="">
      <xdr:nvCxnSpPr>
        <xdr:cNvPr id="499" name="直線コネクタ 498">
          <a:extLst>
            <a:ext uri="{FF2B5EF4-FFF2-40B4-BE49-F238E27FC236}">
              <a16:creationId xmlns:a16="http://schemas.microsoft.com/office/drawing/2014/main" id="{2CE111E0-D868-4E97-813B-5905DB1FB3D8}"/>
            </a:ext>
          </a:extLst>
        </xdr:cNvPr>
        <xdr:cNvCxnSpPr/>
      </xdr:nvCxnSpPr>
      <xdr:spPr>
        <a:xfrm flipV="1">
          <a:off x="19202400" y="6697980"/>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12065</xdr:rowOff>
    </xdr:from>
    <xdr:to>
      <xdr:col>107</xdr:col>
      <xdr:colOff>101600</xdr:colOff>
      <xdr:row>41</xdr:row>
      <xdr:rowOff>113665</xdr:rowOff>
    </xdr:to>
    <xdr:sp macro="" textlink="">
      <xdr:nvSpPr>
        <xdr:cNvPr id="500" name="楕円 499">
          <a:extLst>
            <a:ext uri="{FF2B5EF4-FFF2-40B4-BE49-F238E27FC236}">
              <a16:creationId xmlns:a16="http://schemas.microsoft.com/office/drawing/2014/main" id="{7124D69B-67B3-4968-BE46-053F3C87EEF8}"/>
            </a:ext>
          </a:extLst>
        </xdr:cNvPr>
        <xdr:cNvSpPr/>
      </xdr:nvSpPr>
      <xdr:spPr>
        <a:xfrm>
          <a:off x="18345150" y="6647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62865</xdr:rowOff>
    </xdr:to>
    <xdr:cxnSp macro="">
      <xdr:nvCxnSpPr>
        <xdr:cNvPr id="501" name="直線コネクタ 500">
          <a:extLst>
            <a:ext uri="{FF2B5EF4-FFF2-40B4-BE49-F238E27FC236}">
              <a16:creationId xmlns:a16="http://schemas.microsoft.com/office/drawing/2014/main" id="{0317E4D2-7C29-47E5-A79D-E3E43E2922EC}"/>
            </a:ext>
          </a:extLst>
        </xdr:cNvPr>
        <xdr:cNvCxnSpPr/>
      </xdr:nvCxnSpPr>
      <xdr:spPr>
        <a:xfrm flipV="1">
          <a:off x="18392775" y="6703060"/>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02" name="楕円 501">
          <a:extLst>
            <a:ext uri="{FF2B5EF4-FFF2-40B4-BE49-F238E27FC236}">
              <a16:creationId xmlns:a16="http://schemas.microsoft.com/office/drawing/2014/main" id="{914048D6-1E31-4C03-8F9B-EFB4033E07CC}"/>
            </a:ext>
          </a:extLst>
        </xdr:cNvPr>
        <xdr:cNvSpPr/>
      </xdr:nvSpPr>
      <xdr:spPr>
        <a:xfrm>
          <a:off x="17554575" y="6649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62865</xdr:rowOff>
    </xdr:from>
    <xdr:to>
      <xdr:col>107</xdr:col>
      <xdr:colOff>50800</xdr:colOff>
      <xdr:row>41</xdr:row>
      <xdr:rowOff>64770</xdr:rowOff>
    </xdr:to>
    <xdr:cxnSp macro="">
      <xdr:nvCxnSpPr>
        <xdr:cNvPr id="503" name="直線コネクタ 502">
          <a:extLst>
            <a:ext uri="{FF2B5EF4-FFF2-40B4-BE49-F238E27FC236}">
              <a16:creationId xmlns:a16="http://schemas.microsoft.com/office/drawing/2014/main" id="{1AC9A117-F4CB-4914-B7B3-B7D3AFFB9DA2}"/>
            </a:ext>
          </a:extLst>
        </xdr:cNvPr>
        <xdr:cNvCxnSpPr/>
      </xdr:nvCxnSpPr>
      <xdr:spPr>
        <a:xfrm flipV="1">
          <a:off x="17602200" y="670496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15875</xdr:rowOff>
    </xdr:from>
    <xdr:to>
      <xdr:col>98</xdr:col>
      <xdr:colOff>38100</xdr:colOff>
      <xdr:row>41</xdr:row>
      <xdr:rowOff>117475</xdr:rowOff>
    </xdr:to>
    <xdr:sp macro="" textlink="">
      <xdr:nvSpPr>
        <xdr:cNvPr id="504" name="楕円 503">
          <a:extLst>
            <a:ext uri="{FF2B5EF4-FFF2-40B4-BE49-F238E27FC236}">
              <a16:creationId xmlns:a16="http://schemas.microsoft.com/office/drawing/2014/main" id="{EE16E57A-E450-423E-AEFB-7AA4D3086120}"/>
            </a:ext>
          </a:extLst>
        </xdr:cNvPr>
        <xdr:cNvSpPr/>
      </xdr:nvSpPr>
      <xdr:spPr>
        <a:xfrm>
          <a:off x="16754475" y="66548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66675</xdr:rowOff>
    </xdr:to>
    <xdr:cxnSp macro="">
      <xdr:nvCxnSpPr>
        <xdr:cNvPr id="505" name="直線コネクタ 504">
          <a:extLst>
            <a:ext uri="{FF2B5EF4-FFF2-40B4-BE49-F238E27FC236}">
              <a16:creationId xmlns:a16="http://schemas.microsoft.com/office/drawing/2014/main" id="{654A2211-9787-48FD-A10F-558C3E198066}"/>
            </a:ext>
          </a:extLst>
        </xdr:cNvPr>
        <xdr:cNvCxnSpPr/>
      </xdr:nvCxnSpPr>
      <xdr:spPr>
        <a:xfrm flipV="1">
          <a:off x="16802100" y="67068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4C52227-8D23-4CD6-8E80-E5EA735D2919}"/>
            </a:ext>
          </a:extLst>
        </xdr:cNvPr>
        <xdr:cNvSpPr txBox="1"/>
      </xdr:nvSpPr>
      <xdr:spPr>
        <a:xfrm>
          <a:off x="18983402"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1269A18-210D-44B4-BE83-A9A4BF71961B}"/>
            </a:ext>
          </a:extLst>
        </xdr:cNvPr>
        <xdr:cNvSpPr txBox="1"/>
      </xdr:nvSpPr>
      <xdr:spPr>
        <a:xfrm>
          <a:off x="1818330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103522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EDE6EC2F-4DAC-4F8F-8EA5-FA60A79D3289}"/>
            </a:ext>
          </a:extLst>
        </xdr:cNvPr>
        <xdr:cNvSpPr txBox="1"/>
      </xdr:nvSpPr>
      <xdr:spPr>
        <a:xfrm>
          <a:off x="17383202"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31D4C98-2128-4A58-B1D0-19845F768CB4}"/>
            </a:ext>
          </a:extLst>
        </xdr:cNvPr>
        <xdr:cNvSpPr txBox="1"/>
      </xdr:nvSpPr>
      <xdr:spPr>
        <a:xfrm>
          <a:off x="165926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3A758D8B-D810-45EE-9C12-FDA0D6FBF30D}"/>
            </a:ext>
          </a:extLst>
        </xdr:cNvPr>
        <xdr:cNvSpPr txBox="1"/>
      </xdr:nvSpPr>
      <xdr:spPr>
        <a:xfrm>
          <a:off x="18983402"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104792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667D898-AE29-41B7-86B8-E7FFDC303A04}"/>
            </a:ext>
          </a:extLst>
        </xdr:cNvPr>
        <xdr:cNvSpPr txBox="1"/>
      </xdr:nvSpPr>
      <xdr:spPr>
        <a:xfrm>
          <a:off x="18183302" y="67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251A7B4-D35F-4A15-9E43-B324D8243166}"/>
            </a:ext>
          </a:extLst>
        </xdr:cNvPr>
        <xdr:cNvSpPr txBox="1"/>
      </xdr:nvSpPr>
      <xdr:spPr>
        <a:xfrm>
          <a:off x="1738320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108602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2FA853D-8F07-436D-ABF3-37C91BF82C61}"/>
            </a:ext>
          </a:extLst>
        </xdr:cNvPr>
        <xdr:cNvSpPr txBox="1"/>
      </xdr:nvSpPr>
      <xdr:spPr>
        <a:xfrm>
          <a:off x="165926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93AE6CE-E651-417E-846C-24E7D65BEF3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073E154-0601-4115-8EEA-F92A26274D7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5968034-D308-4E32-9E9F-721AF70FE36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9828011-FC52-4D4C-9E4F-88A31DE16A5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1FE5DD2-95BB-41F1-9D80-AA799738190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B5616612-4A02-42B9-BABF-DAE59841E31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28146F4-A1E3-4191-B7B1-F34CB206B96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EB1B5DF7-6CE3-4ABF-B7F8-19EAD5FEF5B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CA6E46A9-15B8-4F13-8F62-BB6581D484B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1560C38B-5116-4857-A92C-B0BC52CE74B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ED4B7D2-8C04-43D4-858D-5C3D441D9EA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F00B65F7-2BDE-4BC8-BA2E-FDCF4D2B0883}"/>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F253C658-A9EA-47BF-B205-9B2B312F255F}"/>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B245A5AC-DCC7-4F33-87F8-125C596670E6}"/>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620C1FA3-2FCD-4475-A7C2-4C7441AF727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081FA6E-8AA9-450C-BAE8-642B5086FEEC}"/>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FF397EA-B25C-43EF-8BBA-D005BF93FFC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BDA43E27-8723-4D43-959F-D0D7568D599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77E00C29-1BD7-4D9F-AC16-DFCF49EE6CB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76F22DF6-F17D-43CC-AE6A-50666BE0C34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1CAC5F8E-C9E3-47C0-B200-1DEA7541B3A8}"/>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BDF0A75-C176-414F-91DC-51A136D3DB7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69CE7AF7-CD09-4E84-B634-BE5DC155E114}"/>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F93A17CF-874B-4E7E-9E31-66E1D52F969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C4E20802-9699-4526-A3D3-5EB112F25675}"/>
            </a:ext>
          </a:extLst>
        </xdr:cNvPr>
        <xdr:cNvCxnSpPr/>
      </xdr:nvCxnSpPr>
      <xdr:spPr>
        <a:xfrm flipV="1">
          <a:off x="14696439" y="919099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42D01C53-5EF8-48FB-A80E-C791CFBD8C45}"/>
            </a:ext>
          </a:extLst>
        </xdr:cNvPr>
        <xdr:cNvSpPr txBox="1"/>
      </xdr:nvSpPr>
      <xdr:spPr>
        <a:xfrm>
          <a:off x="14735175"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3D2CB588-9345-4A90-B915-8FDF91BE37F4}"/>
            </a:ext>
          </a:extLst>
        </xdr:cNvPr>
        <xdr:cNvCxnSpPr/>
      </xdr:nvCxnSpPr>
      <xdr:spPr>
        <a:xfrm>
          <a:off x="14611350"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7FB3390-17C1-4D2C-AC20-F6BD6C0032F6}"/>
            </a:ext>
          </a:extLst>
        </xdr:cNvPr>
        <xdr:cNvSpPr txBox="1"/>
      </xdr:nvSpPr>
      <xdr:spPr>
        <a:xfrm>
          <a:off x="14735175" y="896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8411696B-E862-48D8-836A-C6A47D27AA50}"/>
            </a:ext>
          </a:extLst>
        </xdr:cNvPr>
        <xdr:cNvCxnSpPr/>
      </xdr:nvCxnSpPr>
      <xdr:spPr>
        <a:xfrm>
          <a:off x="14611350" y="9190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9B5861E-413D-43B4-B726-D55112B49184}"/>
            </a:ext>
          </a:extLst>
        </xdr:cNvPr>
        <xdr:cNvSpPr txBox="1"/>
      </xdr:nvSpPr>
      <xdr:spPr>
        <a:xfrm>
          <a:off x="14735175"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8FB8F824-A9BE-473F-B710-725AEC3A5D8E}"/>
            </a:ext>
          </a:extLst>
        </xdr:cNvPr>
        <xdr:cNvSpPr/>
      </xdr:nvSpPr>
      <xdr:spPr>
        <a:xfrm>
          <a:off x="14649450" y="9769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C7EA77C0-6571-464F-88BD-89F7767D5A3B}"/>
            </a:ext>
          </a:extLst>
        </xdr:cNvPr>
        <xdr:cNvSpPr/>
      </xdr:nvSpPr>
      <xdr:spPr>
        <a:xfrm>
          <a:off x="138874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6" name="フローチャート: 判断 545">
          <a:extLst>
            <a:ext uri="{FF2B5EF4-FFF2-40B4-BE49-F238E27FC236}">
              <a16:creationId xmlns:a16="http://schemas.microsoft.com/office/drawing/2014/main" id="{45D6418D-4823-450F-BF29-8D82CCDAE77C}"/>
            </a:ext>
          </a:extLst>
        </xdr:cNvPr>
        <xdr:cNvSpPr/>
      </xdr:nvSpPr>
      <xdr:spPr>
        <a:xfrm>
          <a:off x="13096875" y="9717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7" name="フローチャート: 判断 546">
          <a:extLst>
            <a:ext uri="{FF2B5EF4-FFF2-40B4-BE49-F238E27FC236}">
              <a16:creationId xmlns:a16="http://schemas.microsoft.com/office/drawing/2014/main" id="{7EED503A-27DD-4513-A83F-63BA7D9ECF90}"/>
            </a:ext>
          </a:extLst>
        </xdr:cNvPr>
        <xdr:cNvSpPr/>
      </xdr:nvSpPr>
      <xdr:spPr>
        <a:xfrm>
          <a:off x="12296775" y="9698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1D9D95A2-8274-4D90-AF23-DB60B37277EC}"/>
            </a:ext>
          </a:extLst>
        </xdr:cNvPr>
        <xdr:cNvSpPr/>
      </xdr:nvSpPr>
      <xdr:spPr>
        <a:xfrm>
          <a:off x="11487150" y="968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349FAA0-D99B-4351-B56F-6E090037CF5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CBA288-A84C-4024-B091-CDAE16122AD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7269BCD-D863-43D1-84CD-2748C7712CA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F86AA25-76EE-4056-B98A-2710BCA05ED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2F69905-BDC7-4CD1-AC80-EB5C6865586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4" name="楕円 553">
          <a:extLst>
            <a:ext uri="{FF2B5EF4-FFF2-40B4-BE49-F238E27FC236}">
              <a16:creationId xmlns:a16="http://schemas.microsoft.com/office/drawing/2014/main" id="{E9BAA78A-D3CB-47FD-9C7F-7A5B1C0ECC37}"/>
            </a:ext>
          </a:extLst>
        </xdr:cNvPr>
        <xdr:cNvSpPr/>
      </xdr:nvSpPr>
      <xdr:spPr>
        <a:xfrm>
          <a:off x="14649450" y="9626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E35051EE-A4AD-41CA-B952-28BBBD943C0D}"/>
            </a:ext>
          </a:extLst>
        </xdr:cNvPr>
        <xdr:cNvSpPr txBox="1"/>
      </xdr:nvSpPr>
      <xdr:spPr>
        <a:xfrm>
          <a:off x="14735175"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56" name="楕円 555">
          <a:extLst>
            <a:ext uri="{FF2B5EF4-FFF2-40B4-BE49-F238E27FC236}">
              <a16:creationId xmlns:a16="http://schemas.microsoft.com/office/drawing/2014/main" id="{0D2FD7D7-889E-45EA-B574-A1C23CA0F88E}"/>
            </a:ext>
          </a:extLst>
        </xdr:cNvPr>
        <xdr:cNvSpPr/>
      </xdr:nvSpPr>
      <xdr:spPr>
        <a:xfrm>
          <a:off x="13887450" y="96005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123825</xdr:rowOff>
    </xdr:to>
    <xdr:cxnSp macro="">
      <xdr:nvCxnSpPr>
        <xdr:cNvPr id="557" name="直線コネクタ 556">
          <a:extLst>
            <a:ext uri="{FF2B5EF4-FFF2-40B4-BE49-F238E27FC236}">
              <a16:creationId xmlns:a16="http://schemas.microsoft.com/office/drawing/2014/main" id="{0B9128FD-8C14-4A5C-861A-D884CB32A3A4}"/>
            </a:ext>
          </a:extLst>
        </xdr:cNvPr>
        <xdr:cNvCxnSpPr/>
      </xdr:nvCxnSpPr>
      <xdr:spPr>
        <a:xfrm>
          <a:off x="13935075" y="965771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8" name="楕円 557">
          <a:extLst>
            <a:ext uri="{FF2B5EF4-FFF2-40B4-BE49-F238E27FC236}">
              <a16:creationId xmlns:a16="http://schemas.microsoft.com/office/drawing/2014/main" id="{64900132-A73D-4D0E-9225-2D2FAF79CE60}"/>
            </a:ext>
          </a:extLst>
        </xdr:cNvPr>
        <xdr:cNvSpPr/>
      </xdr:nvSpPr>
      <xdr:spPr>
        <a:xfrm>
          <a:off x="13096875" y="9588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100965</xdr:rowOff>
    </xdr:to>
    <xdr:cxnSp macro="">
      <xdr:nvCxnSpPr>
        <xdr:cNvPr id="559" name="直線コネクタ 558">
          <a:extLst>
            <a:ext uri="{FF2B5EF4-FFF2-40B4-BE49-F238E27FC236}">
              <a16:creationId xmlns:a16="http://schemas.microsoft.com/office/drawing/2014/main" id="{656C712B-59E9-4186-A594-367977BFF7AD}"/>
            </a:ext>
          </a:extLst>
        </xdr:cNvPr>
        <xdr:cNvCxnSpPr/>
      </xdr:nvCxnSpPr>
      <xdr:spPr>
        <a:xfrm>
          <a:off x="13144500" y="963612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0" name="楕円 559">
          <a:extLst>
            <a:ext uri="{FF2B5EF4-FFF2-40B4-BE49-F238E27FC236}">
              <a16:creationId xmlns:a16="http://schemas.microsoft.com/office/drawing/2014/main" id="{AE72186E-F5D3-41B4-8B34-3949EC741DDB}"/>
            </a:ext>
          </a:extLst>
        </xdr:cNvPr>
        <xdr:cNvSpPr/>
      </xdr:nvSpPr>
      <xdr:spPr>
        <a:xfrm>
          <a:off x="12296775" y="95605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85725</xdr:rowOff>
    </xdr:to>
    <xdr:cxnSp macro="">
      <xdr:nvCxnSpPr>
        <xdr:cNvPr id="561" name="直線コネクタ 560">
          <a:extLst>
            <a:ext uri="{FF2B5EF4-FFF2-40B4-BE49-F238E27FC236}">
              <a16:creationId xmlns:a16="http://schemas.microsoft.com/office/drawing/2014/main" id="{DF0604D0-13BD-45F9-B1C2-433D4B3A9E6D}"/>
            </a:ext>
          </a:extLst>
        </xdr:cNvPr>
        <xdr:cNvCxnSpPr/>
      </xdr:nvCxnSpPr>
      <xdr:spPr>
        <a:xfrm>
          <a:off x="12344400" y="9617710"/>
          <a:ext cx="8001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62" name="楕円 561">
          <a:extLst>
            <a:ext uri="{FF2B5EF4-FFF2-40B4-BE49-F238E27FC236}">
              <a16:creationId xmlns:a16="http://schemas.microsoft.com/office/drawing/2014/main" id="{86F0B44F-F9B5-4723-97E1-B2502C2068BA}"/>
            </a:ext>
          </a:extLst>
        </xdr:cNvPr>
        <xdr:cNvSpPr/>
      </xdr:nvSpPr>
      <xdr:spPr>
        <a:xfrm>
          <a:off x="11487150" y="9531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60960</xdr:rowOff>
    </xdr:to>
    <xdr:cxnSp macro="">
      <xdr:nvCxnSpPr>
        <xdr:cNvPr id="563" name="直線コネクタ 562">
          <a:extLst>
            <a:ext uri="{FF2B5EF4-FFF2-40B4-BE49-F238E27FC236}">
              <a16:creationId xmlns:a16="http://schemas.microsoft.com/office/drawing/2014/main" id="{8E4892B8-7830-404B-9D82-DF5907FA8F6B}"/>
            </a:ext>
          </a:extLst>
        </xdr:cNvPr>
        <xdr:cNvCxnSpPr/>
      </xdr:nvCxnSpPr>
      <xdr:spPr>
        <a:xfrm>
          <a:off x="11534775" y="95796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6D72CB9E-F22E-48E4-B219-D4D54E783FB5}"/>
            </a:ext>
          </a:extLst>
        </xdr:cNvPr>
        <xdr:cNvSpPr txBox="1"/>
      </xdr:nvSpPr>
      <xdr:spPr>
        <a:xfrm>
          <a:off x="13745219"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5" name="n_2aveValue【学校施設】&#10;有形固定資産減価償却率">
          <a:extLst>
            <a:ext uri="{FF2B5EF4-FFF2-40B4-BE49-F238E27FC236}">
              <a16:creationId xmlns:a16="http://schemas.microsoft.com/office/drawing/2014/main" id="{188FEBFC-CFE3-4712-A2A3-1F084556BE41}"/>
            </a:ext>
          </a:extLst>
        </xdr:cNvPr>
        <xdr:cNvSpPr txBox="1"/>
      </xdr:nvSpPr>
      <xdr:spPr>
        <a:xfrm>
          <a:off x="12964169"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6" name="n_3aveValue【学校施設】&#10;有形固定資産減価償却率">
          <a:extLst>
            <a:ext uri="{FF2B5EF4-FFF2-40B4-BE49-F238E27FC236}">
              <a16:creationId xmlns:a16="http://schemas.microsoft.com/office/drawing/2014/main" id="{F883D7D9-1C34-447C-B58F-4658FFEBB776}"/>
            </a:ext>
          </a:extLst>
        </xdr:cNvPr>
        <xdr:cNvSpPr txBox="1"/>
      </xdr:nvSpPr>
      <xdr:spPr>
        <a:xfrm>
          <a:off x="12164069"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1AB537F3-0CD1-4261-A198-E87BFA1207F0}"/>
            </a:ext>
          </a:extLst>
        </xdr:cNvPr>
        <xdr:cNvSpPr txBox="1"/>
      </xdr:nvSpPr>
      <xdr:spPr>
        <a:xfrm>
          <a:off x="113544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68" name="n_1mainValue【学校施設】&#10;有形固定資産減価償却率">
          <a:extLst>
            <a:ext uri="{FF2B5EF4-FFF2-40B4-BE49-F238E27FC236}">
              <a16:creationId xmlns:a16="http://schemas.microsoft.com/office/drawing/2014/main" id="{5E2D19AB-6EDC-43CC-B8F5-F2DE86311E21}"/>
            </a:ext>
          </a:extLst>
        </xdr:cNvPr>
        <xdr:cNvSpPr txBox="1"/>
      </xdr:nvSpPr>
      <xdr:spPr>
        <a:xfrm>
          <a:off x="13745219"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9" name="n_2mainValue【学校施設】&#10;有形固定資産減価償却率">
          <a:extLst>
            <a:ext uri="{FF2B5EF4-FFF2-40B4-BE49-F238E27FC236}">
              <a16:creationId xmlns:a16="http://schemas.microsoft.com/office/drawing/2014/main" id="{FA8CBC39-12E8-4042-B8E3-A939F3A78AF2}"/>
            </a:ext>
          </a:extLst>
        </xdr:cNvPr>
        <xdr:cNvSpPr txBox="1"/>
      </xdr:nvSpPr>
      <xdr:spPr>
        <a:xfrm>
          <a:off x="12964169"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0" name="n_3mainValue【学校施設】&#10;有形固定資産減価償却率">
          <a:extLst>
            <a:ext uri="{FF2B5EF4-FFF2-40B4-BE49-F238E27FC236}">
              <a16:creationId xmlns:a16="http://schemas.microsoft.com/office/drawing/2014/main" id="{E3464DB5-A26A-48E5-9325-2C3CDD20C954}"/>
            </a:ext>
          </a:extLst>
        </xdr:cNvPr>
        <xdr:cNvSpPr txBox="1"/>
      </xdr:nvSpPr>
      <xdr:spPr>
        <a:xfrm>
          <a:off x="12164069"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71" name="n_4mainValue【学校施設】&#10;有形固定資産減価償却率">
          <a:extLst>
            <a:ext uri="{FF2B5EF4-FFF2-40B4-BE49-F238E27FC236}">
              <a16:creationId xmlns:a16="http://schemas.microsoft.com/office/drawing/2014/main" id="{C3C3C43E-C1A0-4B7B-8F59-7D675AE66714}"/>
            </a:ext>
          </a:extLst>
        </xdr:cNvPr>
        <xdr:cNvSpPr txBox="1"/>
      </xdr:nvSpPr>
      <xdr:spPr>
        <a:xfrm>
          <a:off x="11354444" y="931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31DBAAD0-A2CB-4249-86EF-5906925FF44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FED84F3-6601-48DF-8DA7-5BE733FE8A5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893D7C7-103E-4F8D-83C0-07B4476EFDB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35790B40-2896-49C0-B087-DD9BD851392B}"/>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44CCC13D-5450-49CC-ACC6-2BA7D9CE31C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6D16B91-9D80-47F3-A769-F7CD809CC2F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10FBEF4-F5A8-40B0-94F6-DD871E4E793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CB316F6D-D756-446F-B07F-74E739FFEC4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E304A59-3372-495F-A665-9E5F24D7062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7078C8C-4F0A-49EA-B0C9-46F39AB5EC3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A84A564-BABE-4192-8E4E-2238F49B458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1481DB0B-309A-4422-BD25-749596AB25C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5DA71538-C494-40C9-825D-747F2942728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7319D202-BB82-431A-AE67-8B46B7C5271B}"/>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0D78612-8A98-44B5-B038-AA3B2DF6E9AF}"/>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9FAD15A-066D-4BFE-8B12-E44FD6BC1CCD}"/>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E11CD830-8D70-49A7-8706-C307CC98991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2C095C52-863C-4834-A885-703F4D171E0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959434DC-BE9D-44AF-AD19-B3DAE93C59F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2C28D9D-8664-4CC5-81D5-A6E895CCBA1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8CB222F-6B9D-41C3-9811-75B4E22C769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4AFD4B20-B8B6-4AE1-88CA-E318B22D9CE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8AA68772-FE89-4DDE-B19F-07B420F0C426}"/>
            </a:ext>
          </a:extLst>
        </xdr:cNvPr>
        <xdr:cNvCxnSpPr/>
      </xdr:nvCxnSpPr>
      <xdr:spPr>
        <a:xfrm flipV="1">
          <a:off x="19954239" y="9365514"/>
          <a:ext cx="0" cy="9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C0B00979-DA31-4C51-BDF1-4A235181CF4D}"/>
            </a:ext>
          </a:extLst>
        </xdr:cNvPr>
        <xdr:cNvSpPr txBox="1"/>
      </xdr:nvSpPr>
      <xdr:spPr>
        <a:xfrm>
          <a:off x="19992975" y="103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4ADA10BF-2DF0-4278-8183-B57CE3537E89}"/>
            </a:ext>
          </a:extLst>
        </xdr:cNvPr>
        <xdr:cNvCxnSpPr/>
      </xdr:nvCxnSpPr>
      <xdr:spPr>
        <a:xfrm>
          <a:off x="19878675"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22FD42CC-AC05-4B8F-AF64-3835134934EC}"/>
            </a:ext>
          </a:extLst>
        </xdr:cNvPr>
        <xdr:cNvSpPr txBox="1"/>
      </xdr:nvSpPr>
      <xdr:spPr>
        <a:xfrm>
          <a:off x="19992975" y="91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BC12A104-F16B-40AE-8F05-E936F8395D64}"/>
            </a:ext>
          </a:extLst>
        </xdr:cNvPr>
        <xdr:cNvCxnSpPr/>
      </xdr:nvCxnSpPr>
      <xdr:spPr>
        <a:xfrm>
          <a:off x="19878675" y="9365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AF94144B-DEFE-4412-9747-F1A74F69402A}"/>
            </a:ext>
          </a:extLst>
        </xdr:cNvPr>
        <xdr:cNvSpPr txBox="1"/>
      </xdr:nvSpPr>
      <xdr:spPr>
        <a:xfrm>
          <a:off x="19992975" y="9855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AAF52429-D206-4384-8044-B17C38E2F8E4}"/>
            </a:ext>
          </a:extLst>
        </xdr:cNvPr>
        <xdr:cNvSpPr/>
      </xdr:nvSpPr>
      <xdr:spPr>
        <a:xfrm>
          <a:off x="19897725" y="9876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C0945303-E85B-414B-A4DB-82001038D56F}"/>
            </a:ext>
          </a:extLst>
        </xdr:cNvPr>
        <xdr:cNvSpPr/>
      </xdr:nvSpPr>
      <xdr:spPr>
        <a:xfrm>
          <a:off x="19154775" y="98787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34696</xdr:rowOff>
    </xdr:from>
    <xdr:to>
      <xdr:col>107</xdr:col>
      <xdr:colOff>101600</xdr:colOff>
      <xdr:row>60</xdr:row>
      <xdr:rowOff>136296</xdr:rowOff>
    </xdr:to>
    <xdr:sp macro="" textlink="">
      <xdr:nvSpPr>
        <xdr:cNvPr id="602" name="フローチャート: 判断 601">
          <a:extLst>
            <a:ext uri="{FF2B5EF4-FFF2-40B4-BE49-F238E27FC236}">
              <a16:creationId xmlns:a16="http://schemas.microsoft.com/office/drawing/2014/main" id="{AAF1F010-3856-4911-919B-2FB42CD95E94}"/>
            </a:ext>
          </a:extLst>
        </xdr:cNvPr>
        <xdr:cNvSpPr/>
      </xdr:nvSpPr>
      <xdr:spPr>
        <a:xfrm>
          <a:off x="18345150" y="97470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51613</xdr:rowOff>
    </xdr:from>
    <xdr:to>
      <xdr:col>102</xdr:col>
      <xdr:colOff>165100</xdr:colOff>
      <xdr:row>60</xdr:row>
      <xdr:rowOff>153213</xdr:rowOff>
    </xdr:to>
    <xdr:sp macro="" textlink="">
      <xdr:nvSpPr>
        <xdr:cNvPr id="603" name="フローチャート: 判断 602">
          <a:extLst>
            <a:ext uri="{FF2B5EF4-FFF2-40B4-BE49-F238E27FC236}">
              <a16:creationId xmlns:a16="http://schemas.microsoft.com/office/drawing/2014/main" id="{30CA471C-35B1-4FD0-9A4A-A248549EDABB}"/>
            </a:ext>
          </a:extLst>
        </xdr:cNvPr>
        <xdr:cNvSpPr/>
      </xdr:nvSpPr>
      <xdr:spPr>
        <a:xfrm>
          <a:off x="17554575" y="97639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58471</xdr:rowOff>
    </xdr:from>
    <xdr:to>
      <xdr:col>98</xdr:col>
      <xdr:colOff>38100</xdr:colOff>
      <xdr:row>60</xdr:row>
      <xdr:rowOff>160071</xdr:rowOff>
    </xdr:to>
    <xdr:sp macro="" textlink="">
      <xdr:nvSpPr>
        <xdr:cNvPr id="604" name="フローチャート: 判断 603">
          <a:extLst>
            <a:ext uri="{FF2B5EF4-FFF2-40B4-BE49-F238E27FC236}">
              <a16:creationId xmlns:a16="http://schemas.microsoft.com/office/drawing/2014/main" id="{9E0C9682-4A93-4148-8A1E-90A179054EFB}"/>
            </a:ext>
          </a:extLst>
        </xdr:cNvPr>
        <xdr:cNvSpPr/>
      </xdr:nvSpPr>
      <xdr:spPr>
        <a:xfrm>
          <a:off x="16754475" y="97739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2BA171-C57E-4EC7-810A-EA148066D03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023D8B-5EAD-466A-A96E-70A80480FC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1A861E6-DC21-457E-BEEA-78C9E96DF9B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D6DEC07-A7AB-4687-AAF2-BD906B66470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22F6EE1-88FD-4763-8768-1BBE1629E86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84989</xdr:rowOff>
    </xdr:from>
    <xdr:to>
      <xdr:col>116</xdr:col>
      <xdr:colOff>114300</xdr:colOff>
      <xdr:row>58</xdr:row>
      <xdr:rowOff>15139</xdr:rowOff>
    </xdr:to>
    <xdr:sp macro="" textlink="">
      <xdr:nvSpPr>
        <xdr:cNvPr id="610" name="楕円 609">
          <a:extLst>
            <a:ext uri="{FF2B5EF4-FFF2-40B4-BE49-F238E27FC236}">
              <a16:creationId xmlns:a16="http://schemas.microsoft.com/office/drawing/2014/main" id="{21816BAB-96CB-4965-AAB7-7CA9C3E85AF6}"/>
            </a:ext>
          </a:extLst>
        </xdr:cNvPr>
        <xdr:cNvSpPr/>
      </xdr:nvSpPr>
      <xdr:spPr>
        <a:xfrm>
          <a:off x="19897725" y="9317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38016</xdr:rowOff>
    </xdr:from>
    <xdr:ext cx="469744" cy="259045"/>
    <xdr:sp macro="" textlink="">
      <xdr:nvSpPr>
        <xdr:cNvPr id="611" name="【学校施設】&#10;一人当たり面積該当値テキスト">
          <a:extLst>
            <a:ext uri="{FF2B5EF4-FFF2-40B4-BE49-F238E27FC236}">
              <a16:creationId xmlns:a16="http://schemas.microsoft.com/office/drawing/2014/main" id="{B0858176-3858-4A48-A4B6-ED26E74C0F19}"/>
            </a:ext>
          </a:extLst>
        </xdr:cNvPr>
        <xdr:cNvSpPr txBox="1"/>
      </xdr:nvSpPr>
      <xdr:spPr>
        <a:xfrm>
          <a:off x="19992975" y="9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105105</xdr:rowOff>
    </xdr:from>
    <xdr:to>
      <xdr:col>112</xdr:col>
      <xdr:colOff>38100</xdr:colOff>
      <xdr:row>58</xdr:row>
      <xdr:rowOff>35255</xdr:rowOff>
    </xdr:to>
    <xdr:sp macro="" textlink="">
      <xdr:nvSpPr>
        <xdr:cNvPr id="612" name="楕円 611">
          <a:extLst>
            <a:ext uri="{FF2B5EF4-FFF2-40B4-BE49-F238E27FC236}">
              <a16:creationId xmlns:a16="http://schemas.microsoft.com/office/drawing/2014/main" id="{AACC0D8E-9AB1-4026-A5DE-55AADA57D790}"/>
            </a:ext>
          </a:extLst>
        </xdr:cNvPr>
        <xdr:cNvSpPr/>
      </xdr:nvSpPr>
      <xdr:spPr>
        <a:xfrm>
          <a:off x="19154775" y="9331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135789</xdr:rowOff>
    </xdr:from>
    <xdr:to>
      <xdr:col>116</xdr:col>
      <xdr:colOff>63500</xdr:colOff>
      <xdr:row>57</xdr:row>
      <xdr:rowOff>155905</xdr:rowOff>
    </xdr:to>
    <xdr:cxnSp macro="">
      <xdr:nvCxnSpPr>
        <xdr:cNvPr id="613" name="直線コネクタ 612">
          <a:extLst>
            <a:ext uri="{FF2B5EF4-FFF2-40B4-BE49-F238E27FC236}">
              <a16:creationId xmlns:a16="http://schemas.microsoft.com/office/drawing/2014/main" id="{859570BC-C744-420F-BCFE-8B7E0AE44AA2}"/>
            </a:ext>
          </a:extLst>
        </xdr:cNvPr>
        <xdr:cNvCxnSpPr/>
      </xdr:nvCxnSpPr>
      <xdr:spPr>
        <a:xfrm flipV="1">
          <a:off x="19202400" y="9365514"/>
          <a:ext cx="752475"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126594</xdr:rowOff>
    </xdr:from>
    <xdr:to>
      <xdr:col>107</xdr:col>
      <xdr:colOff>101600</xdr:colOff>
      <xdr:row>58</xdr:row>
      <xdr:rowOff>56744</xdr:rowOff>
    </xdr:to>
    <xdr:sp macro="" textlink="">
      <xdr:nvSpPr>
        <xdr:cNvPr id="614" name="楕円 613">
          <a:extLst>
            <a:ext uri="{FF2B5EF4-FFF2-40B4-BE49-F238E27FC236}">
              <a16:creationId xmlns:a16="http://schemas.microsoft.com/office/drawing/2014/main" id="{12763549-D421-4B48-894C-F0F0030A67AF}"/>
            </a:ext>
          </a:extLst>
        </xdr:cNvPr>
        <xdr:cNvSpPr/>
      </xdr:nvSpPr>
      <xdr:spPr>
        <a:xfrm>
          <a:off x="18345150" y="9353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155905</xdr:rowOff>
    </xdr:from>
    <xdr:to>
      <xdr:col>111</xdr:col>
      <xdr:colOff>177800</xdr:colOff>
      <xdr:row>58</xdr:row>
      <xdr:rowOff>5944</xdr:rowOff>
    </xdr:to>
    <xdr:cxnSp macro="">
      <xdr:nvCxnSpPr>
        <xdr:cNvPr id="615" name="直線コネクタ 614">
          <a:extLst>
            <a:ext uri="{FF2B5EF4-FFF2-40B4-BE49-F238E27FC236}">
              <a16:creationId xmlns:a16="http://schemas.microsoft.com/office/drawing/2014/main" id="{E0959CBE-6EC1-45B1-817E-A67B07D8DE1D}"/>
            </a:ext>
          </a:extLst>
        </xdr:cNvPr>
        <xdr:cNvCxnSpPr/>
      </xdr:nvCxnSpPr>
      <xdr:spPr>
        <a:xfrm flipV="1">
          <a:off x="18392775" y="9388805"/>
          <a:ext cx="809625"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142596</xdr:rowOff>
    </xdr:from>
    <xdr:to>
      <xdr:col>102</xdr:col>
      <xdr:colOff>165100</xdr:colOff>
      <xdr:row>58</xdr:row>
      <xdr:rowOff>72746</xdr:rowOff>
    </xdr:to>
    <xdr:sp macro="" textlink="">
      <xdr:nvSpPr>
        <xdr:cNvPr id="616" name="楕円 615">
          <a:extLst>
            <a:ext uri="{FF2B5EF4-FFF2-40B4-BE49-F238E27FC236}">
              <a16:creationId xmlns:a16="http://schemas.microsoft.com/office/drawing/2014/main" id="{48FCE8B0-C693-4082-B92A-02CC0BE75F86}"/>
            </a:ext>
          </a:extLst>
        </xdr:cNvPr>
        <xdr:cNvSpPr/>
      </xdr:nvSpPr>
      <xdr:spPr>
        <a:xfrm>
          <a:off x="17554575" y="9375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5944</xdr:rowOff>
    </xdr:from>
    <xdr:to>
      <xdr:col>107</xdr:col>
      <xdr:colOff>50800</xdr:colOff>
      <xdr:row>58</xdr:row>
      <xdr:rowOff>21946</xdr:rowOff>
    </xdr:to>
    <xdr:cxnSp macro="">
      <xdr:nvCxnSpPr>
        <xdr:cNvPr id="617" name="直線コネクタ 616">
          <a:extLst>
            <a:ext uri="{FF2B5EF4-FFF2-40B4-BE49-F238E27FC236}">
              <a16:creationId xmlns:a16="http://schemas.microsoft.com/office/drawing/2014/main" id="{491E1DA5-C454-406E-BF26-9BF4B9AC809B}"/>
            </a:ext>
          </a:extLst>
        </xdr:cNvPr>
        <xdr:cNvCxnSpPr/>
      </xdr:nvCxnSpPr>
      <xdr:spPr>
        <a:xfrm flipV="1">
          <a:off x="17602200" y="9400769"/>
          <a:ext cx="7905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164541</xdr:rowOff>
    </xdr:from>
    <xdr:to>
      <xdr:col>98</xdr:col>
      <xdr:colOff>38100</xdr:colOff>
      <xdr:row>58</xdr:row>
      <xdr:rowOff>94691</xdr:rowOff>
    </xdr:to>
    <xdr:sp macro="" textlink="">
      <xdr:nvSpPr>
        <xdr:cNvPr id="618" name="楕円 617">
          <a:extLst>
            <a:ext uri="{FF2B5EF4-FFF2-40B4-BE49-F238E27FC236}">
              <a16:creationId xmlns:a16="http://schemas.microsoft.com/office/drawing/2014/main" id="{5764EFA8-15BB-47BE-918F-565EADB8A623}"/>
            </a:ext>
          </a:extLst>
        </xdr:cNvPr>
        <xdr:cNvSpPr/>
      </xdr:nvSpPr>
      <xdr:spPr>
        <a:xfrm>
          <a:off x="16754475" y="9391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21946</xdr:rowOff>
    </xdr:from>
    <xdr:to>
      <xdr:col>102</xdr:col>
      <xdr:colOff>114300</xdr:colOff>
      <xdr:row>58</xdr:row>
      <xdr:rowOff>43891</xdr:rowOff>
    </xdr:to>
    <xdr:cxnSp macro="">
      <xdr:nvCxnSpPr>
        <xdr:cNvPr id="619" name="直線コネクタ 618">
          <a:extLst>
            <a:ext uri="{FF2B5EF4-FFF2-40B4-BE49-F238E27FC236}">
              <a16:creationId xmlns:a16="http://schemas.microsoft.com/office/drawing/2014/main" id="{0F48AFB1-A591-4E7A-815E-69577AA64C31}"/>
            </a:ext>
          </a:extLst>
        </xdr:cNvPr>
        <xdr:cNvCxnSpPr/>
      </xdr:nvCxnSpPr>
      <xdr:spPr>
        <a:xfrm flipV="1">
          <a:off x="16802100" y="9413596"/>
          <a:ext cx="8001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B5D71B5C-FAE7-40AF-8768-5D1FB269E592}"/>
            </a:ext>
          </a:extLst>
        </xdr:cNvPr>
        <xdr:cNvSpPr txBox="1"/>
      </xdr:nvSpPr>
      <xdr:spPr>
        <a:xfrm>
          <a:off x="18983402" y="99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127423</xdr:rowOff>
    </xdr:from>
    <xdr:ext cx="469744" cy="259045"/>
    <xdr:sp macro="" textlink="">
      <xdr:nvSpPr>
        <xdr:cNvPr id="621" name="n_2aveValue【学校施設】&#10;一人当たり面積">
          <a:extLst>
            <a:ext uri="{FF2B5EF4-FFF2-40B4-BE49-F238E27FC236}">
              <a16:creationId xmlns:a16="http://schemas.microsoft.com/office/drawing/2014/main" id="{B1843FF4-44BD-42EB-8DD8-06FF54A331D8}"/>
            </a:ext>
          </a:extLst>
        </xdr:cNvPr>
        <xdr:cNvSpPr txBox="1"/>
      </xdr:nvSpPr>
      <xdr:spPr>
        <a:xfrm>
          <a:off x="18183302" y="983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144340</xdr:rowOff>
    </xdr:from>
    <xdr:ext cx="469744" cy="259045"/>
    <xdr:sp macro="" textlink="">
      <xdr:nvSpPr>
        <xdr:cNvPr id="622" name="n_3aveValue【学校施設】&#10;一人当たり面積">
          <a:extLst>
            <a:ext uri="{FF2B5EF4-FFF2-40B4-BE49-F238E27FC236}">
              <a16:creationId xmlns:a16="http://schemas.microsoft.com/office/drawing/2014/main" id="{2F2DC213-ACD1-4424-B381-32ADB151A139}"/>
            </a:ext>
          </a:extLst>
        </xdr:cNvPr>
        <xdr:cNvSpPr txBox="1"/>
      </xdr:nvSpPr>
      <xdr:spPr>
        <a:xfrm>
          <a:off x="17383202" y="9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151198</xdr:rowOff>
    </xdr:from>
    <xdr:ext cx="469744" cy="259045"/>
    <xdr:sp macro="" textlink="">
      <xdr:nvSpPr>
        <xdr:cNvPr id="623" name="n_4aveValue【学校施設】&#10;一人当たり面積">
          <a:extLst>
            <a:ext uri="{FF2B5EF4-FFF2-40B4-BE49-F238E27FC236}">
              <a16:creationId xmlns:a16="http://schemas.microsoft.com/office/drawing/2014/main" id="{0401FF78-9BA8-467E-A5E8-97E4371B07DF}"/>
            </a:ext>
          </a:extLst>
        </xdr:cNvPr>
        <xdr:cNvSpPr txBox="1"/>
      </xdr:nvSpPr>
      <xdr:spPr>
        <a:xfrm>
          <a:off x="16592627" y="986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51782</xdr:rowOff>
    </xdr:from>
    <xdr:ext cx="469744" cy="259045"/>
    <xdr:sp macro="" textlink="">
      <xdr:nvSpPr>
        <xdr:cNvPr id="624" name="n_1mainValue【学校施設】&#10;一人当たり面積">
          <a:extLst>
            <a:ext uri="{FF2B5EF4-FFF2-40B4-BE49-F238E27FC236}">
              <a16:creationId xmlns:a16="http://schemas.microsoft.com/office/drawing/2014/main" id="{A70DBECF-8D9A-4E96-A592-09C884AC1D87}"/>
            </a:ext>
          </a:extLst>
        </xdr:cNvPr>
        <xdr:cNvSpPr txBox="1"/>
      </xdr:nvSpPr>
      <xdr:spPr>
        <a:xfrm>
          <a:off x="18983402" y="91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73271</xdr:rowOff>
    </xdr:from>
    <xdr:ext cx="469744" cy="259045"/>
    <xdr:sp macro="" textlink="">
      <xdr:nvSpPr>
        <xdr:cNvPr id="625" name="n_2mainValue【学校施設】&#10;一人当たり面積">
          <a:extLst>
            <a:ext uri="{FF2B5EF4-FFF2-40B4-BE49-F238E27FC236}">
              <a16:creationId xmlns:a16="http://schemas.microsoft.com/office/drawing/2014/main" id="{603275CF-04C5-44EE-9E4A-60188293DBED}"/>
            </a:ext>
          </a:extLst>
        </xdr:cNvPr>
        <xdr:cNvSpPr txBox="1"/>
      </xdr:nvSpPr>
      <xdr:spPr>
        <a:xfrm>
          <a:off x="18183302" y="91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89273</xdr:rowOff>
    </xdr:from>
    <xdr:ext cx="469744" cy="259045"/>
    <xdr:sp macro="" textlink="">
      <xdr:nvSpPr>
        <xdr:cNvPr id="626" name="n_3mainValue【学校施設】&#10;一人当たり面積">
          <a:extLst>
            <a:ext uri="{FF2B5EF4-FFF2-40B4-BE49-F238E27FC236}">
              <a16:creationId xmlns:a16="http://schemas.microsoft.com/office/drawing/2014/main" id="{A7AA6700-FBD8-4BBC-BE85-E8ACE7923823}"/>
            </a:ext>
          </a:extLst>
        </xdr:cNvPr>
        <xdr:cNvSpPr txBox="1"/>
      </xdr:nvSpPr>
      <xdr:spPr>
        <a:xfrm>
          <a:off x="17383202" y="91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111218</xdr:rowOff>
    </xdr:from>
    <xdr:ext cx="469744" cy="259045"/>
    <xdr:sp macro="" textlink="">
      <xdr:nvSpPr>
        <xdr:cNvPr id="627" name="n_4mainValue【学校施設】&#10;一人当たり面積">
          <a:extLst>
            <a:ext uri="{FF2B5EF4-FFF2-40B4-BE49-F238E27FC236}">
              <a16:creationId xmlns:a16="http://schemas.microsoft.com/office/drawing/2014/main" id="{B87C854E-6033-4E42-9F11-51C5182C6EA0}"/>
            </a:ext>
          </a:extLst>
        </xdr:cNvPr>
        <xdr:cNvSpPr txBox="1"/>
      </xdr:nvSpPr>
      <xdr:spPr>
        <a:xfrm>
          <a:off x="16592627" y="91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4C6CE567-80F6-4E62-B1FE-BA4A5FEBA98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92D0A372-DAC7-45DB-B454-68FBF0D3290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180F117-25E5-4980-B4DE-4ABF4B68B5C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8A524B1-EDD3-445A-BD77-45191F2BD0B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7551BEE-14F8-4B5D-BA83-0AE6C5AB2D2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3AEC2F4-7E91-489B-AD58-A08C00E4530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7C0825A-B181-479D-9342-B46F8BEA2EA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004B870-F1C0-4D48-9CD0-82563BB06D6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732CFD8-3093-4721-905F-667A18B047D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2DF9FE4C-113A-41D9-8481-E1B5F64A801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D3B27A78-BDA9-4BC5-98FE-289927DA748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4BD6C623-959C-4D60-836C-D52A1E63E32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1C23C88-7AAA-47AF-9FF0-62E5C03899C8}"/>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3932B9F-27F2-4E04-93FB-9DA2F62FD9A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A0097A4-0F90-48D1-A207-20F78588A8A5}"/>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C3C8C3EE-B40F-495A-A88A-1753326D484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65E1EAEB-5948-4C96-80D8-2F0EE3C5EA51}"/>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96209A30-6CBB-4911-901E-78E05AC522A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C943DBBF-539F-49D3-BDA8-6AB56AEB473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A62C245A-C865-4F88-A3E5-3C16E202F4C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176C4F5F-1B43-4A7D-92AC-DEC998E0FF4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5B250F11-1A65-475D-B378-03904181577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24C12122-4235-447E-8A02-4CD9CF3F88C5}"/>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CC35FB5-C6A0-4DD1-928A-C66F1C82372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FA06BA3E-020E-49CD-ABD1-FF735855CA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8A84BC1F-F78B-45C9-BFD4-476FD7E5ED7A}"/>
            </a:ext>
          </a:extLst>
        </xdr:cNvPr>
        <xdr:cNvCxnSpPr/>
      </xdr:nvCxnSpPr>
      <xdr:spPr>
        <a:xfrm flipV="1">
          <a:off x="14696439" y="12699364"/>
          <a:ext cx="0" cy="138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45066201-A88D-497E-8C52-CE36D741A4FB}"/>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1B909735-BE5A-4A27-8E06-A256A2801846}"/>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94CDF66-A0B7-474A-B190-CEB8EDEA7ED0}"/>
            </a:ext>
          </a:extLst>
        </xdr:cNvPr>
        <xdr:cNvSpPr txBox="1"/>
      </xdr:nvSpPr>
      <xdr:spPr>
        <a:xfrm>
          <a:off x="14735175" y="124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80BCDE5C-7C83-409E-A785-23506D23961F}"/>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FDC0A1F3-A1F1-46B9-84BA-08493A4CE104}"/>
            </a:ext>
          </a:extLst>
        </xdr:cNvPr>
        <xdr:cNvSpPr txBox="1"/>
      </xdr:nvSpPr>
      <xdr:spPr>
        <a:xfrm>
          <a:off x="14735175" y="131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192E142A-51EB-4D50-A462-42661456FF64}"/>
            </a:ext>
          </a:extLst>
        </xdr:cNvPr>
        <xdr:cNvSpPr/>
      </xdr:nvSpPr>
      <xdr:spPr>
        <a:xfrm>
          <a:off x="14649450" y="13327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E81D11C0-FD0C-495B-B515-C533F78A7289}"/>
            </a:ext>
          </a:extLst>
        </xdr:cNvPr>
        <xdr:cNvSpPr/>
      </xdr:nvSpPr>
      <xdr:spPr>
        <a:xfrm>
          <a:off x="13887450" y="13287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1" name="フローチャート: 判断 660">
          <a:extLst>
            <a:ext uri="{FF2B5EF4-FFF2-40B4-BE49-F238E27FC236}">
              <a16:creationId xmlns:a16="http://schemas.microsoft.com/office/drawing/2014/main" id="{ACF5BB83-FCCC-48A9-BD8A-1238BD5723DF}"/>
            </a:ext>
          </a:extLst>
        </xdr:cNvPr>
        <xdr:cNvSpPr/>
      </xdr:nvSpPr>
      <xdr:spPr>
        <a:xfrm>
          <a:off x="13096875" y="13354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2" name="フローチャート: 判断 661">
          <a:extLst>
            <a:ext uri="{FF2B5EF4-FFF2-40B4-BE49-F238E27FC236}">
              <a16:creationId xmlns:a16="http://schemas.microsoft.com/office/drawing/2014/main" id="{B24596C6-4B9E-492E-ACD1-224596A384DF}"/>
            </a:ext>
          </a:extLst>
        </xdr:cNvPr>
        <xdr:cNvSpPr/>
      </xdr:nvSpPr>
      <xdr:spPr>
        <a:xfrm>
          <a:off x="122967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3" name="フローチャート: 判断 662">
          <a:extLst>
            <a:ext uri="{FF2B5EF4-FFF2-40B4-BE49-F238E27FC236}">
              <a16:creationId xmlns:a16="http://schemas.microsoft.com/office/drawing/2014/main" id="{4B4E25F9-FF9D-494C-9D15-DA5F8D46EE51}"/>
            </a:ext>
          </a:extLst>
        </xdr:cNvPr>
        <xdr:cNvSpPr/>
      </xdr:nvSpPr>
      <xdr:spPr>
        <a:xfrm>
          <a:off x="11487150" y="13371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AA8BF1B-5B8E-476B-A9C1-484A63DF9DF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CED5392-57C0-4CD7-B737-815662FE857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875E110-359B-495E-A290-5AFDD3B9EAE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6CCCA46-6C87-420F-9456-ECBADCE0FA9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A8CDDD5-DF45-4E16-B136-3624CEF50D6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669" name="楕円 668">
          <a:extLst>
            <a:ext uri="{FF2B5EF4-FFF2-40B4-BE49-F238E27FC236}">
              <a16:creationId xmlns:a16="http://schemas.microsoft.com/office/drawing/2014/main" id="{56720A02-BD3C-4CE6-81BD-3F967B984589}"/>
            </a:ext>
          </a:extLst>
        </xdr:cNvPr>
        <xdr:cNvSpPr/>
      </xdr:nvSpPr>
      <xdr:spPr>
        <a:xfrm>
          <a:off x="14649450" y="136033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670" name="【児童館】&#10;有形固定資産減価償却率該当値テキスト">
          <a:extLst>
            <a:ext uri="{FF2B5EF4-FFF2-40B4-BE49-F238E27FC236}">
              <a16:creationId xmlns:a16="http://schemas.microsoft.com/office/drawing/2014/main" id="{D17055F2-E727-44CB-BADA-F7499BB6C7CF}"/>
            </a:ext>
          </a:extLst>
        </xdr:cNvPr>
        <xdr:cNvSpPr txBox="1"/>
      </xdr:nvSpPr>
      <xdr:spPr>
        <a:xfrm>
          <a:off x="14735175" y="1358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71" name="楕円 670">
          <a:extLst>
            <a:ext uri="{FF2B5EF4-FFF2-40B4-BE49-F238E27FC236}">
              <a16:creationId xmlns:a16="http://schemas.microsoft.com/office/drawing/2014/main" id="{99C32BFA-2E3F-4F04-B4AE-591A5BAC9B15}"/>
            </a:ext>
          </a:extLst>
        </xdr:cNvPr>
        <xdr:cNvSpPr/>
      </xdr:nvSpPr>
      <xdr:spPr>
        <a:xfrm>
          <a:off x="13887450" y="13562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39732</xdr:rowOff>
    </xdr:to>
    <xdr:cxnSp macro="">
      <xdr:nvCxnSpPr>
        <xdr:cNvPr id="672" name="直線コネクタ 671">
          <a:extLst>
            <a:ext uri="{FF2B5EF4-FFF2-40B4-BE49-F238E27FC236}">
              <a16:creationId xmlns:a16="http://schemas.microsoft.com/office/drawing/2014/main" id="{247FABE6-6CC2-4C24-8344-97843BE4C3FD}"/>
            </a:ext>
          </a:extLst>
        </xdr:cNvPr>
        <xdr:cNvCxnSpPr/>
      </xdr:nvCxnSpPr>
      <xdr:spPr>
        <a:xfrm>
          <a:off x="13935075" y="13600612"/>
          <a:ext cx="762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3" name="楕円 672">
          <a:extLst>
            <a:ext uri="{FF2B5EF4-FFF2-40B4-BE49-F238E27FC236}">
              <a16:creationId xmlns:a16="http://schemas.microsoft.com/office/drawing/2014/main" id="{289C7401-552B-4076-8AD3-F54E077D6CA3}"/>
            </a:ext>
          </a:extLst>
        </xdr:cNvPr>
        <xdr:cNvSpPr/>
      </xdr:nvSpPr>
      <xdr:spPr>
        <a:xfrm>
          <a:off x="130968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170362</xdr:rowOff>
    </xdr:to>
    <xdr:cxnSp macro="">
      <xdr:nvCxnSpPr>
        <xdr:cNvPr id="674" name="直線コネクタ 673">
          <a:extLst>
            <a:ext uri="{FF2B5EF4-FFF2-40B4-BE49-F238E27FC236}">
              <a16:creationId xmlns:a16="http://schemas.microsoft.com/office/drawing/2014/main" id="{C5731765-E196-4A27-880A-771EC6E1D69C}"/>
            </a:ext>
          </a:extLst>
        </xdr:cNvPr>
        <xdr:cNvCxnSpPr/>
      </xdr:nvCxnSpPr>
      <xdr:spPr>
        <a:xfrm>
          <a:off x="13144500" y="13566139"/>
          <a:ext cx="790575"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675" name="楕円 674">
          <a:extLst>
            <a:ext uri="{FF2B5EF4-FFF2-40B4-BE49-F238E27FC236}">
              <a16:creationId xmlns:a16="http://schemas.microsoft.com/office/drawing/2014/main" id="{6F15CC8E-497D-4BAA-ACDF-C007CFFB0BA8}"/>
            </a:ext>
          </a:extLst>
        </xdr:cNvPr>
        <xdr:cNvSpPr/>
      </xdr:nvSpPr>
      <xdr:spPr>
        <a:xfrm>
          <a:off x="12296775" y="13503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129539</xdr:rowOff>
    </xdr:to>
    <xdr:cxnSp macro="">
      <xdr:nvCxnSpPr>
        <xdr:cNvPr id="676" name="直線コネクタ 675">
          <a:extLst>
            <a:ext uri="{FF2B5EF4-FFF2-40B4-BE49-F238E27FC236}">
              <a16:creationId xmlns:a16="http://schemas.microsoft.com/office/drawing/2014/main" id="{CC27B627-0E6A-4F3E-897E-19BFEB85F496}"/>
            </a:ext>
          </a:extLst>
        </xdr:cNvPr>
        <xdr:cNvCxnSpPr/>
      </xdr:nvCxnSpPr>
      <xdr:spPr>
        <a:xfrm>
          <a:off x="12344400" y="13551354"/>
          <a:ext cx="8001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677" name="楕円 676">
          <a:extLst>
            <a:ext uri="{FF2B5EF4-FFF2-40B4-BE49-F238E27FC236}">
              <a16:creationId xmlns:a16="http://schemas.microsoft.com/office/drawing/2014/main" id="{B2C226A6-117D-4451-89D5-4904C9D7BBAA}"/>
            </a:ext>
          </a:extLst>
        </xdr:cNvPr>
        <xdr:cNvSpPr/>
      </xdr:nvSpPr>
      <xdr:spPr>
        <a:xfrm>
          <a:off x="11487150" y="13459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111579</xdr:rowOff>
    </xdr:to>
    <xdr:cxnSp macro="">
      <xdr:nvCxnSpPr>
        <xdr:cNvPr id="678" name="直線コネクタ 677">
          <a:extLst>
            <a:ext uri="{FF2B5EF4-FFF2-40B4-BE49-F238E27FC236}">
              <a16:creationId xmlns:a16="http://schemas.microsoft.com/office/drawing/2014/main" id="{2E7FC71F-0CE4-46C4-A598-E347DC50D56E}"/>
            </a:ext>
          </a:extLst>
        </xdr:cNvPr>
        <xdr:cNvCxnSpPr/>
      </xdr:nvCxnSpPr>
      <xdr:spPr>
        <a:xfrm>
          <a:off x="11534775" y="13507357"/>
          <a:ext cx="809625"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D0D0BFC1-1DCD-413C-BBCF-072ABE50E011}"/>
            </a:ext>
          </a:extLst>
        </xdr:cNvPr>
        <xdr:cNvSpPr txBox="1"/>
      </xdr:nvSpPr>
      <xdr:spPr>
        <a:xfrm>
          <a:off x="13745219" y="1307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80" name="n_2aveValue【児童館】&#10;有形固定資産減価償却率">
          <a:extLst>
            <a:ext uri="{FF2B5EF4-FFF2-40B4-BE49-F238E27FC236}">
              <a16:creationId xmlns:a16="http://schemas.microsoft.com/office/drawing/2014/main" id="{AC8288CB-303A-4549-95F5-C88BA56D990E}"/>
            </a:ext>
          </a:extLst>
        </xdr:cNvPr>
        <xdr:cNvSpPr txBox="1"/>
      </xdr:nvSpPr>
      <xdr:spPr>
        <a:xfrm>
          <a:off x="12964169" y="1314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81" name="n_3aveValue【児童館】&#10;有形固定資産減価償却率">
          <a:extLst>
            <a:ext uri="{FF2B5EF4-FFF2-40B4-BE49-F238E27FC236}">
              <a16:creationId xmlns:a16="http://schemas.microsoft.com/office/drawing/2014/main" id="{BDB40848-6140-4202-A53C-2D8012BDC3E3}"/>
            </a:ext>
          </a:extLst>
        </xdr:cNvPr>
        <xdr:cNvSpPr txBox="1"/>
      </xdr:nvSpPr>
      <xdr:spPr>
        <a:xfrm>
          <a:off x="12164069" y="1311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2" name="n_4aveValue【児童館】&#10;有形固定資産減価償却率">
          <a:extLst>
            <a:ext uri="{FF2B5EF4-FFF2-40B4-BE49-F238E27FC236}">
              <a16:creationId xmlns:a16="http://schemas.microsoft.com/office/drawing/2014/main" id="{208FDB0B-7DB7-49D0-BDF1-501DBF177626}"/>
            </a:ext>
          </a:extLst>
        </xdr:cNvPr>
        <xdr:cNvSpPr txBox="1"/>
      </xdr:nvSpPr>
      <xdr:spPr>
        <a:xfrm>
          <a:off x="11354444" y="1315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83" name="n_1mainValue【児童館】&#10;有形固定資産減価償却率">
          <a:extLst>
            <a:ext uri="{FF2B5EF4-FFF2-40B4-BE49-F238E27FC236}">
              <a16:creationId xmlns:a16="http://schemas.microsoft.com/office/drawing/2014/main" id="{CA944A4C-48FD-4B20-80AE-FD39CE1E73BE}"/>
            </a:ext>
          </a:extLst>
        </xdr:cNvPr>
        <xdr:cNvSpPr txBox="1"/>
      </xdr:nvSpPr>
      <xdr:spPr>
        <a:xfrm>
          <a:off x="13745219" y="1364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4" name="n_2mainValue【児童館】&#10;有形固定資産減価償却率">
          <a:extLst>
            <a:ext uri="{FF2B5EF4-FFF2-40B4-BE49-F238E27FC236}">
              <a16:creationId xmlns:a16="http://schemas.microsoft.com/office/drawing/2014/main" id="{B8368040-150D-4980-8496-18311B0912AF}"/>
            </a:ext>
          </a:extLst>
        </xdr:cNvPr>
        <xdr:cNvSpPr txBox="1"/>
      </xdr:nvSpPr>
      <xdr:spPr>
        <a:xfrm>
          <a:off x="129641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685" name="n_3mainValue【児童館】&#10;有形固定資産減価償却率">
          <a:extLst>
            <a:ext uri="{FF2B5EF4-FFF2-40B4-BE49-F238E27FC236}">
              <a16:creationId xmlns:a16="http://schemas.microsoft.com/office/drawing/2014/main" id="{EF3CBECB-CCFA-4927-A530-7294FC55D29D}"/>
            </a:ext>
          </a:extLst>
        </xdr:cNvPr>
        <xdr:cNvSpPr txBox="1"/>
      </xdr:nvSpPr>
      <xdr:spPr>
        <a:xfrm>
          <a:off x="12164069" y="1359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686" name="n_4mainValue【児童館】&#10;有形固定資産減価償却率">
          <a:extLst>
            <a:ext uri="{FF2B5EF4-FFF2-40B4-BE49-F238E27FC236}">
              <a16:creationId xmlns:a16="http://schemas.microsoft.com/office/drawing/2014/main" id="{F2F92DCB-E0B7-421C-B710-0F2105F7ABCE}"/>
            </a:ext>
          </a:extLst>
        </xdr:cNvPr>
        <xdr:cNvSpPr txBox="1"/>
      </xdr:nvSpPr>
      <xdr:spPr>
        <a:xfrm>
          <a:off x="11354444" y="135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494E10CF-58ED-4F07-B5AE-474B40F9E29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BB3866DC-A53E-42DD-8F4F-B485D02E8B9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161C0106-941F-498E-A402-1AD9258FBDB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D1A8898F-7408-4F18-A95E-9C1D4E27D42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EB31000C-448D-4168-B5AF-285EB04A4C1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64499DA1-0D96-4BB7-8D64-EB4DFD9F353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27E7E7D8-EF64-4243-84BE-51F3E4702C0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D4268D6E-47FE-4A8C-B8BD-067C46B6F54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B1C698B1-3B3E-42E4-BFE9-1143279D639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A68470C5-41E5-44FC-8BD7-9092E9D0EA8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3C4A68B2-F258-4529-BC2A-62D89C763FE6}"/>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C6741B33-C1B7-431A-9D89-7417526C31E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B59ADD9-9074-4553-91DD-0B4BE502B01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79C7EFB-FF1E-49B4-AA90-082067ED4EB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F6616539-88AB-46BB-8E6A-995841EA087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CB0FF2EF-9D0B-418B-B130-03C70579924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7FB17141-BDCF-4CCB-9548-570B321B2120}"/>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1DC81DD6-5DA4-4EDC-BFFB-E68FB691A1F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38496E5-8EF4-4F99-8CAA-EBE533CEC59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A6FF617-9D11-4B29-A5F1-08A58B94A96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BF6CBC09-1F5C-418B-9201-1E1C0C6BE1F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FC330B31-16C2-4EDF-AD92-226A46A89649}"/>
            </a:ext>
          </a:extLst>
        </xdr:cNvPr>
        <xdr:cNvCxnSpPr/>
      </xdr:nvCxnSpPr>
      <xdr:spPr>
        <a:xfrm flipV="1">
          <a:off x="19954239" y="12840208"/>
          <a:ext cx="0" cy="10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207987F-6973-498D-8388-D9065DBE122A}"/>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DC5C5F37-4B2C-4A19-9F54-285142082C78}"/>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9D1E5E5B-BB26-4EEC-AEDF-97B28D610FB8}"/>
            </a:ext>
          </a:extLst>
        </xdr:cNvPr>
        <xdr:cNvSpPr txBox="1"/>
      </xdr:nvSpPr>
      <xdr:spPr>
        <a:xfrm>
          <a:off x="19992975" y="126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68F9EE3F-55B6-4AF1-AF00-9F069A9B27C4}"/>
            </a:ext>
          </a:extLst>
        </xdr:cNvPr>
        <xdr:cNvCxnSpPr/>
      </xdr:nvCxnSpPr>
      <xdr:spPr>
        <a:xfrm>
          <a:off x="19878675" y="1284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700D4532-BAF3-4E40-A75E-FA17D47E723F}"/>
            </a:ext>
          </a:extLst>
        </xdr:cNvPr>
        <xdr:cNvSpPr txBox="1"/>
      </xdr:nvSpPr>
      <xdr:spPr>
        <a:xfrm>
          <a:off x="19992975"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C3782C83-9754-4F4D-931A-E847D096E64A}"/>
            </a:ext>
          </a:extLst>
        </xdr:cNvPr>
        <xdr:cNvSpPr/>
      </xdr:nvSpPr>
      <xdr:spPr>
        <a:xfrm>
          <a:off x="19897725" y="137623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B746940E-F2ED-41DB-A0F4-A9428CF86E06}"/>
            </a:ext>
          </a:extLst>
        </xdr:cNvPr>
        <xdr:cNvSpPr/>
      </xdr:nvSpPr>
      <xdr:spPr>
        <a:xfrm>
          <a:off x="191547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6" name="フローチャート: 判断 715">
          <a:extLst>
            <a:ext uri="{FF2B5EF4-FFF2-40B4-BE49-F238E27FC236}">
              <a16:creationId xmlns:a16="http://schemas.microsoft.com/office/drawing/2014/main" id="{134F4AB8-26FC-4F49-9D93-DDA61F3F9318}"/>
            </a:ext>
          </a:extLst>
        </xdr:cNvPr>
        <xdr:cNvSpPr/>
      </xdr:nvSpPr>
      <xdr:spPr>
        <a:xfrm>
          <a:off x="18345150" y="137806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7" name="フローチャート: 判断 716">
          <a:extLst>
            <a:ext uri="{FF2B5EF4-FFF2-40B4-BE49-F238E27FC236}">
              <a16:creationId xmlns:a16="http://schemas.microsoft.com/office/drawing/2014/main" id="{F4F1E056-DB51-4176-BEF5-05FEAC005241}"/>
            </a:ext>
          </a:extLst>
        </xdr:cNvPr>
        <xdr:cNvSpPr/>
      </xdr:nvSpPr>
      <xdr:spPr>
        <a:xfrm>
          <a:off x="17554575" y="13780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フローチャート: 判断 717">
          <a:extLst>
            <a:ext uri="{FF2B5EF4-FFF2-40B4-BE49-F238E27FC236}">
              <a16:creationId xmlns:a16="http://schemas.microsoft.com/office/drawing/2014/main" id="{BBC0EFB6-DC4B-4B3A-993C-1C8D3B6255D8}"/>
            </a:ext>
          </a:extLst>
        </xdr:cNvPr>
        <xdr:cNvSpPr/>
      </xdr:nvSpPr>
      <xdr:spPr>
        <a:xfrm>
          <a:off x="16754475" y="137852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848D55D-A9F0-47B7-8FC5-57A8BC2EF80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9AE432-0C9C-4E7A-81F5-15FD23FDF52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38E39DB-9EAA-4455-A653-96454475C63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375D53C-E196-4B10-9A11-B9FD6845F5B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8003C61-386E-4C82-8B24-A268F2275D1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4" name="楕円 723">
          <a:extLst>
            <a:ext uri="{FF2B5EF4-FFF2-40B4-BE49-F238E27FC236}">
              <a16:creationId xmlns:a16="http://schemas.microsoft.com/office/drawing/2014/main" id="{29EBEE4B-40C5-462F-9997-0A2AA9170252}"/>
            </a:ext>
          </a:extLst>
        </xdr:cNvPr>
        <xdr:cNvSpPr/>
      </xdr:nvSpPr>
      <xdr:spPr>
        <a:xfrm>
          <a:off x="19897725" y="137728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5" name="【児童館】&#10;一人当たり面積該当値テキスト">
          <a:extLst>
            <a:ext uri="{FF2B5EF4-FFF2-40B4-BE49-F238E27FC236}">
              <a16:creationId xmlns:a16="http://schemas.microsoft.com/office/drawing/2014/main" id="{F7173431-2183-4710-892E-42E7784B235C}"/>
            </a:ext>
          </a:extLst>
        </xdr:cNvPr>
        <xdr:cNvSpPr txBox="1"/>
      </xdr:nvSpPr>
      <xdr:spPr>
        <a:xfrm>
          <a:off x="19992975"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6" name="楕円 725">
          <a:extLst>
            <a:ext uri="{FF2B5EF4-FFF2-40B4-BE49-F238E27FC236}">
              <a16:creationId xmlns:a16="http://schemas.microsoft.com/office/drawing/2014/main" id="{B9F2A8BF-2A12-4700-9A24-EE8196867621}"/>
            </a:ext>
          </a:extLst>
        </xdr:cNvPr>
        <xdr:cNvSpPr/>
      </xdr:nvSpPr>
      <xdr:spPr>
        <a:xfrm>
          <a:off x="19154775" y="137728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27" name="直線コネクタ 726">
          <a:extLst>
            <a:ext uri="{FF2B5EF4-FFF2-40B4-BE49-F238E27FC236}">
              <a16:creationId xmlns:a16="http://schemas.microsoft.com/office/drawing/2014/main" id="{7D943DB6-1538-4378-BE8F-26F25C1BE5F5}"/>
            </a:ext>
          </a:extLst>
        </xdr:cNvPr>
        <xdr:cNvCxnSpPr/>
      </xdr:nvCxnSpPr>
      <xdr:spPr>
        <a:xfrm>
          <a:off x="19202400" y="13830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28" name="楕円 727">
          <a:extLst>
            <a:ext uri="{FF2B5EF4-FFF2-40B4-BE49-F238E27FC236}">
              <a16:creationId xmlns:a16="http://schemas.microsoft.com/office/drawing/2014/main" id="{310232A5-71B1-4D44-9A5B-4FE8D604E9A8}"/>
            </a:ext>
          </a:extLst>
        </xdr:cNvPr>
        <xdr:cNvSpPr/>
      </xdr:nvSpPr>
      <xdr:spPr>
        <a:xfrm>
          <a:off x="18345150" y="13780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67818</xdr:rowOff>
    </xdr:to>
    <xdr:cxnSp macro="">
      <xdr:nvCxnSpPr>
        <xdr:cNvPr id="729" name="直線コネクタ 728">
          <a:extLst>
            <a:ext uri="{FF2B5EF4-FFF2-40B4-BE49-F238E27FC236}">
              <a16:creationId xmlns:a16="http://schemas.microsoft.com/office/drawing/2014/main" id="{2223ED0E-22A3-4BA4-922B-2230BAE00660}"/>
            </a:ext>
          </a:extLst>
        </xdr:cNvPr>
        <xdr:cNvCxnSpPr/>
      </xdr:nvCxnSpPr>
      <xdr:spPr>
        <a:xfrm flipV="1">
          <a:off x="18392775" y="13830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30" name="楕円 729">
          <a:extLst>
            <a:ext uri="{FF2B5EF4-FFF2-40B4-BE49-F238E27FC236}">
              <a16:creationId xmlns:a16="http://schemas.microsoft.com/office/drawing/2014/main" id="{C9BE664B-9EE6-4495-9842-C940A6AE42D3}"/>
            </a:ext>
          </a:extLst>
        </xdr:cNvPr>
        <xdr:cNvSpPr/>
      </xdr:nvSpPr>
      <xdr:spPr>
        <a:xfrm>
          <a:off x="17554575" y="137806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31" name="直線コネクタ 730">
          <a:extLst>
            <a:ext uri="{FF2B5EF4-FFF2-40B4-BE49-F238E27FC236}">
              <a16:creationId xmlns:a16="http://schemas.microsoft.com/office/drawing/2014/main" id="{F279EE47-DD92-4112-A85C-F4ADEE2B5D58}"/>
            </a:ext>
          </a:extLst>
        </xdr:cNvPr>
        <xdr:cNvCxnSpPr/>
      </xdr:nvCxnSpPr>
      <xdr:spPr>
        <a:xfrm>
          <a:off x="17602200" y="138282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2" name="楕円 731">
          <a:extLst>
            <a:ext uri="{FF2B5EF4-FFF2-40B4-BE49-F238E27FC236}">
              <a16:creationId xmlns:a16="http://schemas.microsoft.com/office/drawing/2014/main" id="{61D570D2-5F40-40C1-90D7-B91940B7B3F5}"/>
            </a:ext>
          </a:extLst>
        </xdr:cNvPr>
        <xdr:cNvSpPr/>
      </xdr:nvSpPr>
      <xdr:spPr>
        <a:xfrm>
          <a:off x="16754475" y="137852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72389</xdr:rowOff>
    </xdr:to>
    <xdr:cxnSp macro="">
      <xdr:nvCxnSpPr>
        <xdr:cNvPr id="733" name="直線コネクタ 732">
          <a:extLst>
            <a:ext uri="{FF2B5EF4-FFF2-40B4-BE49-F238E27FC236}">
              <a16:creationId xmlns:a16="http://schemas.microsoft.com/office/drawing/2014/main" id="{84971F72-FAB7-473E-ABD7-97EB2190E3EC}"/>
            </a:ext>
          </a:extLst>
        </xdr:cNvPr>
        <xdr:cNvCxnSpPr/>
      </xdr:nvCxnSpPr>
      <xdr:spPr>
        <a:xfrm flipV="1">
          <a:off x="16802100" y="13828268"/>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C248A95E-14F9-4DC1-8BF3-D8100EC16BCF}"/>
            </a:ext>
          </a:extLst>
        </xdr:cNvPr>
        <xdr:cNvSpPr txBox="1"/>
      </xdr:nvSpPr>
      <xdr:spPr>
        <a:xfrm>
          <a:off x="18983402"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35" name="n_2aveValue【児童館】&#10;一人当たり面積">
          <a:extLst>
            <a:ext uri="{FF2B5EF4-FFF2-40B4-BE49-F238E27FC236}">
              <a16:creationId xmlns:a16="http://schemas.microsoft.com/office/drawing/2014/main" id="{09693DC4-6974-41C5-9F06-B201B82FAE31}"/>
            </a:ext>
          </a:extLst>
        </xdr:cNvPr>
        <xdr:cNvSpPr txBox="1"/>
      </xdr:nvSpPr>
      <xdr:spPr>
        <a:xfrm>
          <a:off x="181833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36" name="n_3aveValue【児童館】&#10;一人当たり面積">
          <a:extLst>
            <a:ext uri="{FF2B5EF4-FFF2-40B4-BE49-F238E27FC236}">
              <a16:creationId xmlns:a16="http://schemas.microsoft.com/office/drawing/2014/main" id="{71ED0ED4-6057-4C59-839A-5CF39BADE344}"/>
            </a:ext>
          </a:extLst>
        </xdr:cNvPr>
        <xdr:cNvSpPr txBox="1"/>
      </xdr:nvSpPr>
      <xdr:spPr>
        <a:xfrm>
          <a:off x="173832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aveValue【児童館】&#10;一人当たり面積">
          <a:extLst>
            <a:ext uri="{FF2B5EF4-FFF2-40B4-BE49-F238E27FC236}">
              <a16:creationId xmlns:a16="http://schemas.microsoft.com/office/drawing/2014/main" id="{B965A842-0DB1-434B-B227-1347B0F6C3D6}"/>
            </a:ext>
          </a:extLst>
        </xdr:cNvPr>
        <xdr:cNvSpPr txBox="1"/>
      </xdr:nvSpPr>
      <xdr:spPr>
        <a:xfrm>
          <a:off x="16592627"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38" name="n_1mainValue【児童館】&#10;一人当たり面積">
          <a:extLst>
            <a:ext uri="{FF2B5EF4-FFF2-40B4-BE49-F238E27FC236}">
              <a16:creationId xmlns:a16="http://schemas.microsoft.com/office/drawing/2014/main" id="{8CF6ED5B-FF9E-4D7D-8E3C-B8F292F0DEA6}"/>
            </a:ext>
          </a:extLst>
        </xdr:cNvPr>
        <xdr:cNvSpPr txBox="1"/>
      </xdr:nvSpPr>
      <xdr:spPr>
        <a:xfrm>
          <a:off x="18983402"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9" name="n_2mainValue【児童館】&#10;一人当たり面積">
          <a:extLst>
            <a:ext uri="{FF2B5EF4-FFF2-40B4-BE49-F238E27FC236}">
              <a16:creationId xmlns:a16="http://schemas.microsoft.com/office/drawing/2014/main" id="{20ADF351-E76B-4B7F-9017-FBDA88D1F541}"/>
            </a:ext>
          </a:extLst>
        </xdr:cNvPr>
        <xdr:cNvSpPr txBox="1"/>
      </xdr:nvSpPr>
      <xdr:spPr>
        <a:xfrm>
          <a:off x="18183302"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740" name="n_3mainValue【児童館】&#10;一人当たり面積">
          <a:extLst>
            <a:ext uri="{FF2B5EF4-FFF2-40B4-BE49-F238E27FC236}">
              <a16:creationId xmlns:a16="http://schemas.microsoft.com/office/drawing/2014/main" id="{A0A97923-CCA1-4538-A269-9D6A2AB8DE1A}"/>
            </a:ext>
          </a:extLst>
        </xdr:cNvPr>
        <xdr:cNvSpPr txBox="1"/>
      </xdr:nvSpPr>
      <xdr:spPr>
        <a:xfrm>
          <a:off x="17383202"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41" name="n_4mainValue【児童館】&#10;一人当たり面積">
          <a:extLst>
            <a:ext uri="{FF2B5EF4-FFF2-40B4-BE49-F238E27FC236}">
              <a16:creationId xmlns:a16="http://schemas.microsoft.com/office/drawing/2014/main" id="{64DE83E8-C562-446A-9F1B-4C6E20D0A63E}"/>
            </a:ext>
          </a:extLst>
        </xdr:cNvPr>
        <xdr:cNvSpPr txBox="1"/>
      </xdr:nvSpPr>
      <xdr:spPr>
        <a:xfrm>
          <a:off x="16592627"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E8E526F1-DDC0-477C-9BFD-3A5CF4C61CE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9C610C0-8836-4082-A7BD-F8658E30B40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D95E7B7-3DEB-40DA-8BC3-589CA02B965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073740E-1390-4B5E-9921-BBF2647F3AE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1DCF10E-2052-465E-BE89-A396AAEDE15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D515336C-0DE9-4357-9BF9-A54D26FCAE9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D45AA15-26CF-4638-A2E7-98EABCF21D1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87FDEF3-83C1-4385-B1B0-B63D484B042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66A9407-BD91-46E1-888F-C9F63ADA9C7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569FB2C-82D6-42D6-B7E5-C8F9EF5C8BA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949C4380-6765-4584-AFA0-DDF78864752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E1505FDB-345E-4ED8-B9D7-ED7EA06290A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682ED66F-B16B-41DD-B266-D5DA23D6A32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DAAF5-5A92-4CE5-BB47-6B517A637A3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EAC5B5FF-F7E3-4F3B-8C7E-0881B66A86F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65631672-0AF1-41F3-835B-9B28F683060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8436D60E-948F-48C6-A849-33576BA90F7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AB77C13-9BAA-4B88-A434-83C78961601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1F936D17-ABD3-4B96-836E-F86277EAF6A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7222361-99FB-4F1F-A673-9B619309F50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CC74FD99-E0D6-45CA-AAD2-4406032382C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DAD9FD8-74CA-4362-9250-A0C69110AD2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B6D9527D-C69D-42D0-8155-17F62482A68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220A4B6-AA1B-4B6C-96A2-A7EFBEBEBA2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AA8E4173-6C49-49FE-AB3D-29EDCF37EA66}"/>
            </a:ext>
          </a:extLst>
        </xdr:cNvPr>
        <xdr:cNvCxnSpPr/>
      </xdr:nvCxnSpPr>
      <xdr:spPr>
        <a:xfrm flipV="1">
          <a:off x="14696439" y="16134714"/>
          <a:ext cx="0" cy="15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1423C6D-26BC-49B0-BA41-94E5641FCD39}"/>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AC51839A-9AB4-4037-AE1A-D04854CF86E8}"/>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4E3C352B-4279-45EF-8408-90862ECDC968}"/>
            </a:ext>
          </a:extLst>
        </xdr:cNvPr>
        <xdr:cNvSpPr txBox="1"/>
      </xdr:nvSpPr>
      <xdr:spPr>
        <a:xfrm>
          <a:off x="14735175" y="1591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5275B4A2-8DC7-40EC-B66F-F91E03F6F502}"/>
            </a:ext>
          </a:extLst>
        </xdr:cNvPr>
        <xdr:cNvCxnSpPr/>
      </xdr:nvCxnSpPr>
      <xdr:spPr>
        <a:xfrm>
          <a:off x="14611350" y="161347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B4FC41F9-3524-43CF-B3F8-0EC0431DE658}"/>
            </a:ext>
          </a:extLst>
        </xdr:cNvPr>
        <xdr:cNvSpPr txBox="1"/>
      </xdr:nvSpPr>
      <xdr:spPr>
        <a:xfrm>
          <a:off x="14735175" y="16906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69DA7997-EF07-4B20-BCC4-66D8F09960DA}"/>
            </a:ext>
          </a:extLst>
        </xdr:cNvPr>
        <xdr:cNvSpPr/>
      </xdr:nvSpPr>
      <xdr:spPr>
        <a:xfrm>
          <a:off x="14649450" y="17042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3A14416D-86B4-4BA6-8CB2-43C8CDF91BE5}"/>
            </a:ext>
          </a:extLst>
        </xdr:cNvPr>
        <xdr:cNvSpPr/>
      </xdr:nvSpPr>
      <xdr:spPr>
        <a:xfrm>
          <a:off x="13887450" y="17032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4" name="フローチャート: 判断 773">
          <a:extLst>
            <a:ext uri="{FF2B5EF4-FFF2-40B4-BE49-F238E27FC236}">
              <a16:creationId xmlns:a16="http://schemas.microsoft.com/office/drawing/2014/main" id="{B894D4D2-A3C5-4998-8B6A-A2707A6BDBEA}"/>
            </a:ext>
          </a:extLst>
        </xdr:cNvPr>
        <xdr:cNvSpPr/>
      </xdr:nvSpPr>
      <xdr:spPr>
        <a:xfrm>
          <a:off x="130968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5" name="フローチャート: 判断 774">
          <a:extLst>
            <a:ext uri="{FF2B5EF4-FFF2-40B4-BE49-F238E27FC236}">
              <a16:creationId xmlns:a16="http://schemas.microsoft.com/office/drawing/2014/main" id="{27876374-3165-47C9-8867-0F935CE99006}"/>
            </a:ext>
          </a:extLst>
        </xdr:cNvPr>
        <xdr:cNvSpPr/>
      </xdr:nvSpPr>
      <xdr:spPr>
        <a:xfrm>
          <a:off x="122967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6" name="フローチャート: 判断 775">
          <a:extLst>
            <a:ext uri="{FF2B5EF4-FFF2-40B4-BE49-F238E27FC236}">
              <a16:creationId xmlns:a16="http://schemas.microsoft.com/office/drawing/2014/main" id="{17ACA21A-888C-42C1-999C-2678BF6D0E3B}"/>
            </a:ext>
          </a:extLst>
        </xdr:cNvPr>
        <xdr:cNvSpPr/>
      </xdr:nvSpPr>
      <xdr:spPr>
        <a:xfrm>
          <a:off x="11487150" y="16942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D6B6B96-5D14-49B1-AD36-CBCDA9449B8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B7B48F5-4226-46B2-A7B5-7AA76146E47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A91B9B9-0701-4DBE-B7BB-CD0BE912B50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789418D-CF23-42B2-90DE-AF60F73203B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F9C337E-A243-4AED-AC2C-04F9670AA2F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782" name="楕円 781">
          <a:extLst>
            <a:ext uri="{FF2B5EF4-FFF2-40B4-BE49-F238E27FC236}">
              <a16:creationId xmlns:a16="http://schemas.microsoft.com/office/drawing/2014/main" id="{01BCDBEF-2647-4711-BB1D-B07DE62E72BB}"/>
            </a:ext>
          </a:extLst>
        </xdr:cNvPr>
        <xdr:cNvSpPr/>
      </xdr:nvSpPr>
      <xdr:spPr>
        <a:xfrm>
          <a:off x="14649450" y="17251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783" name="【公民館】&#10;有形固定資産減価償却率該当値テキスト">
          <a:extLst>
            <a:ext uri="{FF2B5EF4-FFF2-40B4-BE49-F238E27FC236}">
              <a16:creationId xmlns:a16="http://schemas.microsoft.com/office/drawing/2014/main" id="{C0C069C4-43F9-4000-BC08-2FFC30F82376}"/>
            </a:ext>
          </a:extLst>
        </xdr:cNvPr>
        <xdr:cNvSpPr txBox="1"/>
      </xdr:nvSpPr>
      <xdr:spPr>
        <a:xfrm>
          <a:off x="14735175"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784" name="楕円 783">
          <a:extLst>
            <a:ext uri="{FF2B5EF4-FFF2-40B4-BE49-F238E27FC236}">
              <a16:creationId xmlns:a16="http://schemas.microsoft.com/office/drawing/2014/main" id="{B058D949-6E2E-491E-AA99-75061140E083}"/>
            </a:ext>
          </a:extLst>
        </xdr:cNvPr>
        <xdr:cNvSpPr/>
      </xdr:nvSpPr>
      <xdr:spPr>
        <a:xfrm>
          <a:off x="13887450" y="17211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140970</xdr:rowOff>
    </xdr:to>
    <xdr:cxnSp macro="">
      <xdr:nvCxnSpPr>
        <xdr:cNvPr id="785" name="直線コネクタ 784">
          <a:extLst>
            <a:ext uri="{FF2B5EF4-FFF2-40B4-BE49-F238E27FC236}">
              <a16:creationId xmlns:a16="http://schemas.microsoft.com/office/drawing/2014/main" id="{DA9D03A1-E79C-4D28-8C5C-175A4DF091B9}"/>
            </a:ext>
          </a:extLst>
        </xdr:cNvPr>
        <xdr:cNvCxnSpPr/>
      </xdr:nvCxnSpPr>
      <xdr:spPr>
        <a:xfrm>
          <a:off x="13935075" y="1726818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786" name="楕円 785">
          <a:extLst>
            <a:ext uri="{FF2B5EF4-FFF2-40B4-BE49-F238E27FC236}">
              <a16:creationId xmlns:a16="http://schemas.microsoft.com/office/drawing/2014/main" id="{33973FF1-B154-45F8-B87F-106454F4A509}"/>
            </a:ext>
          </a:extLst>
        </xdr:cNvPr>
        <xdr:cNvSpPr/>
      </xdr:nvSpPr>
      <xdr:spPr>
        <a:xfrm>
          <a:off x="13096875" y="17261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148589</xdr:rowOff>
    </xdr:to>
    <xdr:cxnSp macro="">
      <xdr:nvCxnSpPr>
        <xdr:cNvPr id="787" name="直線コネクタ 786">
          <a:extLst>
            <a:ext uri="{FF2B5EF4-FFF2-40B4-BE49-F238E27FC236}">
              <a16:creationId xmlns:a16="http://schemas.microsoft.com/office/drawing/2014/main" id="{76DB0DFC-5C71-419D-8532-9F90C3F6E8F2}"/>
            </a:ext>
          </a:extLst>
        </xdr:cNvPr>
        <xdr:cNvCxnSpPr/>
      </xdr:nvCxnSpPr>
      <xdr:spPr>
        <a:xfrm flipV="1">
          <a:off x="13144500" y="17268189"/>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8" name="楕円 787">
          <a:extLst>
            <a:ext uri="{FF2B5EF4-FFF2-40B4-BE49-F238E27FC236}">
              <a16:creationId xmlns:a16="http://schemas.microsoft.com/office/drawing/2014/main" id="{6FC7CE86-6557-4F83-B3FE-0A476D748DD8}"/>
            </a:ext>
          </a:extLst>
        </xdr:cNvPr>
        <xdr:cNvSpPr/>
      </xdr:nvSpPr>
      <xdr:spPr>
        <a:xfrm>
          <a:off x="12296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148589</xdr:rowOff>
    </xdr:to>
    <xdr:cxnSp macro="">
      <xdr:nvCxnSpPr>
        <xdr:cNvPr id="789" name="直線コネクタ 788">
          <a:extLst>
            <a:ext uri="{FF2B5EF4-FFF2-40B4-BE49-F238E27FC236}">
              <a16:creationId xmlns:a16="http://schemas.microsoft.com/office/drawing/2014/main" id="{9C72D8B0-3DED-4F6D-A14A-143FE3E05357}"/>
            </a:ext>
          </a:extLst>
        </xdr:cNvPr>
        <xdr:cNvCxnSpPr/>
      </xdr:nvCxnSpPr>
      <xdr:spPr>
        <a:xfrm>
          <a:off x="12344400" y="1727835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90" name="楕円 789">
          <a:extLst>
            <a:ext uri="{FF2B5EF4-FFF2-40B4-BE49-F238E27FC236}">
              <a16:creationId xmlns:a16="http://schemas.microsoft.com/office/drawing/2014/main" id="{E0840EDC-BD18-46A2-B390-DCF4DED964F7}"/>
            </a:ext>
          </a:extLst>
        </xdr:cNvPr>
        <xdr:cNvSpPr/>
      </xdr:nvSpPr>
      <xdr:spPr>
        <a:xfrm>
          <a:off x="11487150" y="17200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114300</xdr:rowOff>
    </xdr:to>
    <xdr:cxnSp macro="">
      <xdr:nvCxnSpPr>
        <xdr:cNvPr id="791" name="直線コネクタ 790">
          <a:extLst>
            <a:ext uri="{FF2B5EF4-FFF2-40B4-BE49-F238E27FC236}">
              <a16:creationId xmlns:a16="http://schemas.microsoft.com/office/drawing/2014/main" id="{16533A1E-2E81-4BD1-8BEF-5BEBD7205F38}"/>
            </a:ext>
          </a:extLst>
        </xdr:cNvPr>
        <xdr:cNvCxnSpPr/>
      </xdr:nvCxnSpPr>
      <xdr:spPr>
        <a:xfrm>
          <a:off x="11534775" y="1724850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7A4507F0-85DE-495F-A1DE-CB3D68346DFD}"/>
            </a:ext>
          </a:extLst>
        </xdr:cNvPr>
        <xdr:cNvSpPr txBox="1"/>
      </xdr:nvSpPr>
      <xdr:spPr>
        <a:xfrm>
          <a:off x="13745219" y="1682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3" name="n_2aveValue【公民館】&#10;有形固定資産減価償却率">
          <a:extLst>
            <a:ext uri="{FF2B5EF4-FFF2-40B4-BE49-F238E27FC236}">
              <a16:creationId xmlns:a16="http://schemas.microsoft.com/office/drawing/2014/main" id="{AEC60C73-D219-43B8-9369-9917D5C37CE6}"/>
            </a:ext>
          </a:extLst>
        </xdr:cNvPr>
        <xdr:cNvSpPr txBox="1"/>
      </xdr:nvSpPr>
      <xdr:spPr>
        <a:xfrm>
          <a:off x="129641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4" name="n_3aveValue【公民館】&#10;有形固定資産減価償却率">
          <a:extLst>
            <a:ext uri="{FF2B5EF4-FFF2-40B4-BE49-F238E27FC236}">
              <a16:creationId xmlns:a16="http://schemas.microsoft.com/office/drawing/2014/main" id="{3A7922D1-7A80-4FF9-B917-E5093DAF6570}"/>
            </a:ext>
          </a:extLst>
        </xdr:cNvPr>
        <xdr:cNvSpPr txBox="1"/>
      </xdr:nvSpPr>
      <xdr:spPr>
        <a:xfrm>
          <a:off x="121640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95" name="n_4aveValue【公民館】&#10;有形固定資産減価償却率">
          <a:extLst>
            <a:ext uri="{FF2B5EF4-FFF2-40B4-BE49-F238E27FC236}">
              <a16:creationId xmlns:a16="http://schemas.microsoft.com/office/drawing/2014/main" id="{6F44B3B3-9A63-4D1D-8841-FF51C5DD4732}"/>
            </a:ext>
          </a:extLst>
        </xdr:cNvPr>
        <xdr:cNvSpPr txBox="1"/>
      </xdr:nvSpPr>
      <xdr:spPr>
        <a:xfrm>
          <a:off x="1135444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796" name="n_1mainValue【公民館】&#10;有形固定資産減価償却率">
          <a:extLst>
            <a:ext uri="{FF2B5EF4-FFF2-40B4-BE49-F238E27FC236}">
              <a16:creationId xmlns:a16="http://schemas.microsoft.com/office/drawing/2014/main" id="{209100E7-5D96-4E70-93E3-2832D5BE6119}"/>
            </a:ext>
          </a:extLst>
        </xdr:cNvPr>
        <xdr:cNvSpPr txBox="1"/>
      </xdr:nvSpPr>
      <xdr:spPr>
        <a:xfrm>
          <a:off x="13745219"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797" name="n_2mainValue【公民館】&#10;有形固定資産減価償却率">
          <a:extLst>
            <a:ext uri="{FF2B5EF4-FFF2-40B4-BE49-F238E27FC236}">
              <a16:creationId xmlns:a16="http://schemas.microsoft.com/office/drawing/2014/main" id="{5F0ECD39-D609-46DF-A05F-8D0015BF1AC9}"/>
            </a:ext>
          </a:extLst>
        </xdr:cNvPr>
        <xdr:cNvSpPr txBox="1"/>
      </xdr:nvSpPr>
      <xdr:spPr>
        <a:xfrm>
          <a:off x="12964169" y="1734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98" name="n_3mainValue【公民館】&#10;有形固定資産減価償却率">
          <a:extLst>
            <a:ext uri="{FF2B5EF4-FFF2-40B4-BE49-F238E27FC236}">
              <a16:creationId xmlns:a16="http://schemas.microsoft.com/office/drawing/2014/main" id="{F5BE9D82-EC9B-444B-88B6-5C6362D09D72}"/>
            </a:ext>
          </a:extLst>
        </xdr:cNvPr>
        <xdr:cNvSpPr txBox="1"/>
      </xdr:nvSpPr>
      <xdr:spPr>
        <a:xfrm>
          <a:off x="12164069"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99" name="n_4mainValue【公民館】&#10;有形固定資産減価償却率">
          <a:extLst>
            <a:ext uri="{FF2B5EF4-FFF2-40B4-BE49-F238E27FC236}">
              <a16:creationId xmlns:a16="http://schemas.microsoft.com/office/drawing/2014/main" id="{B252B066-A903-47F3-9827-E05175F5B937}"/>
            </a:ext>
          </a:extLst>
        </xdr:cNvPr>
        <xdr:cNvSpPr txBox="1"/>
      </xdr:nvSpPr>
      <xdr:spPr>
        <a:xfrm>
          <a:off x="113544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4314FB3-5400-4F8F-BBDC-3F7A0533D1C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C7AA14A-17BF-4E6F-94F1-9A75B579C1D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AA6C48D-DCE7-414C-907E-4B1781C9AE0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11B7AF2-92B7-4F14-9C28-DD43408DF7D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F609D14-32AC-4C82-834D-65F20946E1D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ADE9BEED-27E8-4060-ABCB-57B2DE368F7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7C78B00-F99C-4165-9534-43113E15938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360BF4F7-8F23-4BE8-B434-FB32BD2F7B3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3DD46C7-5FCA-4438-BAAA-1E719FB96EC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296D3638-C764-4757-8B93-DB33409B332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DFB5266C-4B19-45B4-BD71-092BC3A1B2C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1BA6894-30E6-4007-B771-DBC688CF606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4CA3799C-2D85-40E1-AAEB-93C2EC4B0E8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A7E0D671-CFC2-4CBF-BE5B-573ED1A2F648}"/>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EDC05DA6-144A-474E-99C4-BE3B1662EAF3}"/>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FEDA2DE2-282E-40A5-B6DE-60B75639595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4BE1171D-4480-4979-941F-861F61332AC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D5371E15-8D30-485D-83BD-C3F60DD849C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5AA996E-C18A-428F-A577-E4DC3FBA7E3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1F5DF10-5C0D-4E2F-8B40-41E21BCF7C9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5E917064-1AD6-495F-9F1F-C6D175E3BC6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D33DC87C-F84C-4F28-99EE-F5F8BB6B0CA9}"/>
            </a:ext>
          </a:extLst>
        </xdr:cNvPr>
        <xdr:cNvCxnSpPr/>
      </xdr:nvCxnSpPr>
      <xdr:spPr>
        <a:xfrm flipV="1">
          <a:off x="19954239" y="16211550"/>
          <a:ext cx="0" cy="130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BC908651-7A40-4137-BB57-1CB60DFFE599}"/>
            </a:ext>
          </a:extLst>
        </xdr:cNvPr>
        <xdr:cNvSpPr txBox="1"/>
      </xdr:nvSpPr>
      <xdr:spPr>
        <a:xfrm>
          <a:off x="19992975"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8CC17B41-AF89-4999-ADB4-06896E0BA089}"/>
            </a:ext>
          </a:extLst>
        </xdr:cNvPr>
        <xdr:cNvCxnSpPr/>
      </xdr:nvCxnSpPr>
      <xdr:spPr>
        <a:xfrm>
          <a:off x="19878675"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678BEEA-3980-49E7-A433-CA6833D8A778}"/>
            </a:ext>
          </a:extLst>
        </xdr:cNvPr>
        <xdr:cNvSpPr txBox="1"/>
      </xdr:nvSpPr>
      <xdr:spPr>
        <a:xfrm>
          <a:off x="19992975"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8C427350-9808-4A2A-A2CA-DB99B85EB6A5}"/>
            </a:ext>
          </a:extLst>
        </xdr:cNvPr>
        <xdr:cNvCxnSpPr/>
      </xdr:nvCxnSpPr>
      <xdr:spPr>
        <a:xfrm>
          <a:off x="19878675" y="16211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08E8C642-8180-4394-A7A1-FFDC6D84C3D9}"/>
            </a:ext>
          </a:extLst>
        </xdr:cNvPr>
        <xdr:cNvSpPr txBox="1"/>
      </xdr:nvSpPr>
      <xdr:spPr>
        <a:xfrm>
          <a:off x="19992975" y="17099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49F27F9E-DCB2-4D27-A703-97721BF1CCD5}"/>
            </a:ext>
          </a:extLst>
        </xdr:cNvPr>
        <xdr:cNvSpPr/>
      </xdr:nvSpPr>
      <xdr:spPr>
        <a:xfrm>
          <a:off x="19897725" y="171244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87ED3913-0D9F-4B78-92DB-0C93425A84AE}"/>
            </a:ext>
          </a:extLst>
        </xdr:cNvPr>
        <xdr:cNvSpPr/>
      </xdr:nvSpPr>
      <xdr:spPr>
        <a:xfrm>
          <a:off x="19154775" y="171349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FE6DB953-758C-4FC7-B02D-07977E45AC97}"/>
            </a:ext>
          </a:extLst>
        </xdr:cNvPr>
        <xdr:cNvSpPr/>
      </xdr:nvSpPr>
      <xdr:spPr>
        <a:xfrm>
          <a:off x="18345150" y="170494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0" name="フローチャート: 判断 829">
          <a:extLst>
            <a:ext uri="{FF2B5EF4-FFF2-40B4-BE49-F238E27FC236}">
              <a16:creationId xmlns:a16="http://schemas.microsoft.com/office/drawing/2014/main" id="{43D438B1-5B03-4851-932B-A95498C487C6}"/>
            </a:ext>
          </a:extLst>
        </xdr:cNvPr>
        <xdr:cNvSpPr/>
      </xdr:nvSpPr>
      <xdr:spPr>
        <a:xfrm>
          <a:off x="17554575" y="170412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1" name="フローチャート: 判断 830">
          <a:extLst>
            <a:ext uri="{FF2B5EF4-FFF2-40B4-BE49-F238E27FC236}">
              <a16:creationId xmlns:a16="http://schemas.microsoft.com/office/drawing/2014/main" id="{8EBBA415-861C-4DA3-B55D-F84ECF359537}"/>
            </a:ext>
          </a:extLst>
        </xdr:cNvPr>
        <xdr:cNvSpPr/>
      </xdr:nvSpPr>
      <xdr:spPr>
        <a:xfrm>
          <a:off x="16754475" y="170517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9FBA80D-223D-48A3-A4B4-57C9420CE3A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D92782C-3F99-467F-8C1D-5DF676BE955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EFAB537-EF7F-49C5-9E98-B29A5713207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365E591-E9F1-4C16-9E6A-312F865951F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17ADB0A-AD67-4056-ADF0-8408DA4E2D6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837" name="楕円 836">
          <a:extLst>
            <a:ext uri="{FF2B5EF4-FFF2-40B4-BE49-F238E27FC236}">
              <a16:creationId xmlns:a16="http://schemas.microsoft.com/office/drawing/2014/main" id="{2E872917-D373-4A50-ABF9-D472880B1509}"/>
            </a:ext>
          </a:extLst>
        </xdr:cNvPr>
        <xdr:cNvSpPr/>
      </xdr:nvSpPr>
      <xdr:spPr>
        <a:xfrm>
          <a:off x="19897725" y="16887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66564</xdr:rowOff>
    </xdr:from>
    <xdr:ext cx="469744" cy="259045"/>
    <xdr:sp macro="" textlink="">
      <xdr:nvSpPr>
        <xdr:cNvPr id="838" name="【公民館】&#10;一人当たり面積該当値テキスト">
          <a:extLst>
            <a:ext uri="{FF2B5EF4-FFF2-40B4-BE49-F238E27FC236}">
              <a16:creationId xmlns:a16="http://schemas.microsoft.com/office/drawing/2014/main" id="{B54CCA39-98A3-48AD-91CC-639CEFC6A57A}"/>
            </a:ext>
          </a:extLst>
        </xdr:cNvPr>
        <xdr:cNvSpPr txBox="1"/>
      </xdr:nvSpPr>
      <xdr:spPr>
        <a:xfrm>
          <a:off x="19992975" y="16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9" name="楕円 838">
          <a:extLst>
            <a:ext uri="{FF2B5EF4-FFF2-40B4-BE49-F238E27FC236}">
              <a16:creationId xmlns:a16="http://schemas.microsoft.com/office/drawing/2014/main" id="{7E05F335-A70D-4977-99CD-0574B9DAD7BF}"/>
            </a:ext>
          </a:extLst>
        </xdr:cNvPr>
        <xdr:cNvSpPr/>
      </xdr:nvSpPr>
      <xdr:spPr>
        <a:xfrm>
          <a:off x="19154775" y="16889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94487</xdr:rowOff>
    </xdr:from>
    <xdr:to>
      <xdr:col>116</xdr:col>
      <xdr:colOff>63500</xdr:colOff>
      <xdr:row>104</xdr:row>
      <xdr:rowOff>103632</xdr:rowOff>
    </xdr:to>
    <xdr:cxnSp macro="">
      <xdr:nvCxnSpPr>
        <xdr:cNvPr id="840" name="直線コネクタ 839">
          <a:extLst>
            <a:ext uri="{FF2B5EF4-FFF2-40B4-BE49-F238E27FC236}">
              <a16:creationId xmlns:a16="http://schemas.microsoft.com/office/drawing/2014/main" id="{B3E07BE2-FA83-44E3-9536-A960B7772A11}"/>
            </a:ext>
          </a:extLst>
        </xdr:cNvPr>
        <xdr:cNvCxnSpPr/>
      </xdr:nvCxnSpPr>
      <xdr:spPr>
        <a:xfrm flipV="1">
          <a:off x="19202400" y="16934687"/>
          <a:ext cx="7524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41" name="楕円 840">
          <a:extLst>
            <a:ext uri="{FF2B5EF4-FFF2-40B4-BE49-F238E27FC236}">
              <a16:creationId xmlns:a16="http://schemas.microsoft.com/office/drawing/2014/main" id="{0D69E4DD-2AC0-4CDB-AD90-C778439A9BA6}"/>
            </a:ext>
          </a:extLst>
        </xdr:cNvPr>
        <xdr:cNvSpPr/>
      </xdr:nvSpPr>
      <xdr:spPr>
        <a:xfrm>
          <a:off x="18345150" y="16905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112776</xdr:rowOff>
    </xdr:to>
    <xdr:cxnSp macro="">
      <xdr:nvCxnSpPr>
        <xdr:cNvPr id="842" name="直線コネクタ 841">
          <a:extLst>
            <a:ext uri="{FF2B5EF4-FFF2-40B4-BE49-F238E27FC236}">
              <a16:creationId xmlns:a16="http://schemas.microsoft.com/office/drawing/2014/main" id="{A325BDCA-2B5D-477A-93EF-32B2717FF92E}"/>
            </a:ext>
          </a:extLst>
        </xdr:cNvPr>
        <xdr:cNvCxnSpPr/>
      </xdr:nvCxnSpPr>
      <xdr:spPr>
        <a:xfrm flipV="1">
          <a:off x="18392775" y="1694700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68835</xdr:rowOff>
    </xdr:from>
    <xdr:to>
      <xdr:col>102</xdr:col>
      <xdr:colOff>165100</xdr:colOff>
      <xdr:row>104</xdr:row>
      <xdr:rowOff>170435</xdr:rowOff>
    </xdr:to>
    <xdr:sp macro="" textlink="">
      <xdr:nvSpPr>
        <xdr:cNvPr id="843" name="楕円 842">
          <a:extLst>
            <a:ext uri="{FF2B5EF4-FFF2-40B4-BE49-F238E27FC236}">
              <a16:creationId xmlns:a16="http://schemas.microsoft.com/office/drawing/2014/main" id="{7BA84315-EC58-4B24-AD2A-5AC7EBE3D8F9}"/>
            </a:ext>
          </a:extLst>
        </xdr:cNvPr>
        <xdr:cNvSpPr/>
      </xdr:nvSpPr>
      <xdr:spPr>
        <a:xfrm>
          <a:off x="17554575" y="16905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119635</xdr:rowOff>
    </xdr:to>
    <xdr:cxnSp macro="">
      <xdr:nvCxnSpPr>
        <xdr:cNvPr id="844" name="直線コネクタ 843">
          <a:extLst>
            <a:ext uri="{FF2B5EF4-FFF2-40B4-BE49-F238E27FC236}">
              <a16:creationId xmlns:a16="http://schemas.microsoft.com/office/drawing/2014/main" id="{FA0B795F-C7AC-4063-82E9-1C2DFCD71C69}"/>
            </a:ext>
          </a:extLst>
        </xdr:cNvPr>
        <xdr:cNvCxnSpPr/>
      </xdr:nvCxnSpPr>
      <xdr:spPr>
        <a:xfrm flipV="1">
          <a:off x="17602200" y="16952976"/>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77978</xdr:rowOff>
    </xdr:from>
    <xdr:to>
      <xdr:col>98</xdr:col>
      <xdr:colOff>38100</xdr:colOff>
      <xdr:row>105</xdr:row>
      <xdr:rowOff>8128</xdr:rowOff>
    </xdr:to>
    <xdr:sp macro="" textlink="">
      <xdr:nvSpPr>
        <xdr:cNvPr id="845" name="楕円 844">
          <a:extLst>
            <a:ext uri="{FF2B5EF4-FFF2-40B4-BE49-F238E27FC236}">
              <a16:creationId xmlns:a16="http://schemas.microsoft.com/office/drawing/2014/main" id="{F32A2689-9AB7-412D-8B6A-B9AF92BFF947}"/>
            </a:ext>
          </a:extLst>
        </xdr:cNvPr>
        <xdr:cNvSpPr/>
      </xdr:nvSpPr>
      <xdr:spPr>
        <a:xfrm>
          <a:off x="16754475" y="16918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119635</xdr:rowOff>
    </xdr:from>
    <xdr:to>
      <xdr:col>102</xdr:col>
      <xdr:colOff>114300</xdr:colOff>
      <xdr:row>104</xdr:row>
      <xdr:rowOff>128778</xdr:rowOff>
    </xdr:to>
    <xdr:cxnSp macro="">
      <xdr:nvCxnSpPr>
        <xdr:cNvPr id="846" name="直線コネクタ 845">
          <a:extLst>
            <a:ext uri="{FF2B5EF4-FFF2-40B4-BE49-F238E27FC236}">
              <a16:creationId xmlns:a16="http://schemas.microsoft.com/office/drawing/2014/main" id="{CB67E9CC-E024-4A92-85F6-2B2C3820DD60}"/>
            </a:ext>
          </a:extLst>
        </xdr:cNvPr>
        <xdr:cNvCxnSpPr/>
      </xdr:nvCxnSpPr>
      <xdr:spPr>
        <a:xfrm flipV="1">
          <a:off x="16802100" y="16963010"/>
          <a:ext cx="8001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82041FE4-1BC5-481C-86E8-43483F840EF2}"/>
            </a:ext>
          </a:extLst>
        </xdr:cNvPr>
        <xdr:cNvSpPr txBox="1"/>
      </xdr:nvSpPr>
      <xdr:spPr>
        <a:xfrm>
          <a:off x="18983402" y="172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8" name="n_2aveValue【公民館】&#10;一人当たり面積">
          <a:extLst>
            <a:ext uri="{FF2B5EF4-FFF2-40B4-BE49-F238E27FC236}">
              <a16:creationId xmlns:a16="http://schemas.microsoft.com/office/drawing/2014/main" id="{8181288A-8E91-41E4-B4E0-6EBC84AF17FE}"/>
            </a:ext>
          </a:extLst>
        </xdr:cNvPr>
        <xdr:cNvSpPr txBox="1"/>
      </xdr:nvSpPr>
      <xdr:spPr>
        <a:xfrm>
          <a:off x="18183302"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49" name="n_3aveValue【公民館】&#10;一人当たり面積">
          <a:extLst>
            <a:ext uri="{FF2B5EF4-FFF2-40B4-BE49-F238E27FC236}">
              <a16:creationId xmlns:a16="http://schemas.microsoft.com/office/drawing/2014/main" id="{6C5E3CDB-5ED5-476C-B846-1FB7AEF5EE89}"/>
            </a:ext>
          </a:extLst>
        </xdr:cNvPr>
        <xdr:cNvSpPr txBox="1"/>
      </xdr:nvSpPr>
      <xdr:spPr>
        <a:xfrm>
          <a:off x="17383202"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50" name="n_4aveValue【公民館】&#10;一人当たり面積">
          <a:extLst>
            <a:ext uri="{FF2B5EF4-FFF2-40B4-BE49-F238E27FC236}">
              <a16:creationId xmlns:a16="http://schemas.microsoft.com/office/drawing/2014/main" id="{CA7557D9-54C2-426F-B588-9CE1F90C66D0}"/>
            </a:ext>
          </a:extLst>
        </xdr:cNvPr>
        <xdr:cNvSpPr txBox="1"/>
      </xdr:nvSpPr>
      <xdr:spPr>
        <a:xfrm>
          <a:off x="165926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51" name="n_1mainValue【公民館】&#10;一人当たり面積">
          <a:extLst>
            <a:ext uri="{FF2B5EF4-FFF2-40B4-BE49-F238E27FC236}">
              <a16:creationId xmlns:a16="http://schemas.microsoft.com/office/drawing/2014/main" id="{F37AE432-15E2-4B28-AD0F-46B35ECA8012}"/>
            </a:ext>
          </a:extLst>
        </xdr:cNvPr>
        <xdr:cNvSpPr txBox="1"/>
      </xdr:nvSpPr>
      <xdr:spPr>
        <a:xfrm>
          <a:off x="18983402" y="166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52" name="n_2mainValue【公民館】&#10;一人当たり面積">
          <a:extLst>
            <a:ext uri="{FF2B5EF4-FFF2-40B4-BE49-F238E27FC236}">
              <a16:creationId xmlns:a16="http://schemas.microsoft.com/office/drawing/2014/main" id="{D1DF99DC-C29F-45EA-BE85-CA4AE74422ED}"/>
            </a:ext>
          </a:extLst>
        </xdr:cNvPr>
        <xdr:cNvSpPr txBox="1"/>
      </xdr:nvSpPr>
      <xdr:spPr>
        <a:xfrm>
          <a:off x="18183302"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15512</xdr:rowOff>
    </xdr:from>
    <xdr:ext cx="469744" cy="259045"/>
    <xdr:sp macro="" textlink="">
      <xdr:nvSpPr>
        <xdr:cNvPr id="853" name="n_3mainValue【公民館】&#10;一人当たり面積">
          <a:extLst>
            <a:ext uri="{FF2B5EF4-FFF2-40B4-BE49-F238E27FC236}">
              <a16:creationId xmlns:a16="http://schemas.microsoft.com/office/drawing/2014/main" id="{D2BA015F-472E-4ABE-B739-BA05E93A4DC3}"/>
            </a:ext>
          </a:extLst>
        </xdr:cNvPr>
        <xdr:cNvSpPr txBox="1"/>
      </xdr:nvSpPr>
      <xdr:spPr>
        <a:xfrm>
          <a:off x="17383202" y="166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24655</xdr:rowOff>
    </xdr:from>
    <xdr:ext cx="469744" cy="259045"/>
    <xdr:sp macro="" textlink="">
      <xdr:nvSpPr>
        <xdr:cNvPr id="854" name="n_4mainValue【公民館】&#10;一人当たり面積">
          <a:extLst>
            <a:ext uri="{FF2B5EF4-FFF2-40B4-BE49-F238E27FC236}">
              <a16:creationId xmlns:a16="http://schemas.microsoft.com/office/drawing/2014/main" id="{E7A21C78-9689-4F5C-A3D5-E699F30E1C71}"/>
            </a:ext>
          </a:extLst>
        </xdr:cNvPr>
        <xdr:cNvSpPr txBox="1"/>
      </xdr:nvSpPr>
      <xdr:spPr>
        <a:xfrm>
          <a:off x="16592627" y="167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48BD9FA5-7B31-4C9F-8D74-8F68C9BDD7F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3BD000AF-1B42-40D8-93AF-000AB791643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9E6494D1-74FC-4C34-869B-1ED12D78E0D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公民館において有形固定資産減価償却率の高さが目立ち、類似団体・全国平均・京都府平均のいずれも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道路、児童館においては有形固定資産減価償却率が、類似団体・全国平均・京都府平均のいずれも上回る数値、橋りょう・トンネルにおいては全国平均を上回る数値となっている。綾部市公共施設等総合管理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さらに、認定こども園・幼稚園・保育所、学校施設については、有形固定資産減価償却率が、類似団体・全国平均・京都府平均のいずれも下回る数値となっている。これは、近年、物部保育園の園舎改修や、東綾小・中学校の改築・建替、綾部中学校・八田中学校の完全給食移行に伴う給食調理室の整備、各小・中学校の大規模改修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68632D-B4C1-4A60-94EE-A149AAEA7AB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A0DA83-AD1A-4C56-88E9-B4C527BB7B4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A42F0A-8B24-42D3-9524-8406E3B579B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1189C8-D0BA-4291-A1D4-ED27F6FD740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CDD47B-2A08-481F-A57F-FA478CE94D7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F0AC19-33DC-4B63-86E8-0E290A65CD1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27F892-8E0A-44D0-A540-90E3FC65F0F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63D302-0B73-4A18-8022-8367D2611A6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3FAF4-7B5B-4838-A313-40403F52D39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395E48-6999-471E-BFF1-8A55787CE03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88582-50E8-4130-8C62-FE0C8DC4AB8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36AD4B-B374-499D-BA42-A55B968C29B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8C860C-C345-47CA-8138-858C35B86F8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63F04-9C2C-4603-9872-0E97A834EAB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DF6B8-44EB-4E4F-8941-D411D2CE5F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951CD4-9839-41B3-B59A-70271AFE73C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9C13B5-A78C-4F77-9C0D-9F8B10B23B6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794EEE-9103-4966-BC60-75F7AE8C6C1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4B716-2AD0-4599-811E-C61AF6E2B0F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926E84-02A7-4C28-BA8F-DA57BA6B5E0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DEDDB3-692D-4FBC-B08D-BCC8CE3D42E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7977C3-F076-4F54-92AB-8DFDF3E486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40DEBD-D348-4797-9590-27A1151D176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55D973-0EE2-4B02-AA8E-9D7AEC9609B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1B2BDB-590A-4470-A909-3F01A297569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135606-6073-4499-AD67-0AE3C8B6AA0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414782-E8AB-4B01-BB3E-F8A6B3DBC6E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D8871B-B225-4435-B67B-7F8300C141C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4311A7-58FB-4034-80BC-3B35DF26584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1BD18E-FC53-45A8-87E0-EA2BA4FFD67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AF0AA7-DAE9-4C22-BC3F-7CA536EA04E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A4AC94-D8AD-4D9C-9CD5-52B23AA0EA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B3B8BF-E793-4FBC-9921-B421F5E42D8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9A7061-5C1A-42AC-B46C-C6FE7D93210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52D72D-A321-4671-93C9-DC61D8EBA21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F9DB20-B023-49AF-8DBD-38AE2102E23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2A7373-4386-494C-B030-B33D0AD4F1E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B817BB-670B-4A93-95AE-AB151E008F3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A59219-C956-4A84-8E23-664CA35C063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B87E31-102F-4FE5-BDB4-4AD7BE975A0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9894C5-9FA1-4F44-8E66-595407A9DF1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668C44-39B5-441C-ACC8-FC85D378607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69166E-B159-42E9-90B7-CE1CD14AE09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D84C4D-C9FE-42BB-93CE-F035BE6E12C1}"/>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4BC8AE-A2D8-42CC-BE92-C58DAD54F5A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27FC2A-C261-4BDB-859D-4426A451917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F2453DD-F15E-4102-B64B-9E22570F2E6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A3881C-99EA-43F7-92ED-C700117AC0F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96F45B-83E5-468D-9631-496FB7BC655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4A7A73-25B4-42BC-B403-079AE478413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765DC9-6970-4477-9845-34AE81B802E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261772-D157-441B-8AD4-C0F9F6358C4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DC083A-6C9E-4A61-9F6F-0A1EFDB2F09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8C7E22-A0CB-4854-964F-03E4D70B2217}"/>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D4B880-372D-4683-9F40-79E4B88C05F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C62E51-A851-4CDD-880A-FAB5FC312C3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5FD8FF4-28EF-4658-AAC6-2FD14CFA7DF2}"/>
            </a:ext>
          </a:extLst>
        </xdr:cNvPr>
        <xdr:cNvCxnSpPr/>
      </xdr:nvCxnSpPr>
      <xdr:spPr>
        <a:xfrm flipV="1">
          <a:off x="4180840" y="5449026"/>
          <a:ext cx="0" cy="144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B1C5157-0050-4405-B815-A886CFD4AB35}"/>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85EA264-B662-46BA-802B-BC5D31755882}"/>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6A36879-8F6A-4883-888F-CAC25D696201}"/>
            </a:ext>
          </a:extLst>
        </xdr:cNvPr>
        <xdr:cNvSpPr txBox="1"/>
      </xdr:nvSpPr>
      <xdr:spPr>
        <a:xfrm>
          <a:off x="4219575" y="5227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31599236-B077-43C2-B350-3FC1B14FFC6A}"/>
            </a:ext>
          </a:extLst>
        </xdr:cNvPr>
        <xdr:cNvCxnSpPr/>
      </xdr:nvCxnSpPr>
      <xdr:spPr>
        <a:xfrm>
          <a:off x="4105275" y="5449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F539F247-A5F7-4512-A8AC-C481FB9EA2D9}"/>
            </a:ext>
          </a:extLst>
        </xdr:cNvPr>
        <xdr:cNvSpPr txBox="1"/>
      </xdr:nvSpPr>
      <xdr:spPr>
        <a:xfrm>
          <a:off x="4219575" y="593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D8EFF93B-FCF1-4646-B3DF-82EE165ACB13}"/>
            </a:ext>
          </a:extLst>
        </xdr:cNvPr>
        <xdr:cNvSpPr/>
      </xdr:nvSpPr>
      <xdr:spPr>
        <a:xfrm>
          <a:off x="4124325" y="6067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B82C458A-DF35-40F2-A709-BDE1F618234E}"/>
            </a:ext>
          </a:extLst>
        </xdr:cNvPr>
        <xdr:cNvSpPr/>
      </xdr:nvSpPr>
      <xdr:spPr>
        <a:xfrm>
          <a:off x="3381375" y="60981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3E116C26-3D9B-4187-9D2C-69DED37C2C4F}"/>
            </a:ext>
          </a:extLst>
        </xdr:cNvPr>
        <xdr:cNvSpPr/>
      </xdr:nvSpPr>
      <xdr:spPr>
        <a:xfrm>
          <a:off x="2571750" y="5970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9AC015AD-14D4-4EA8-917F-5326BC488768}"/>
            </a:ext>
          </a:extLst>
        </xdr:cNvPr>
        <xdr:cNvSpPr/>
      </xdr:nvSpPr>
      <xdr:spPr>
        <a:xfrm>
          <a:off x="1781175" y="59558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3E55D9D-995F-47E5-9254-C34C52E86A4D}"/>
            </a:ext>
          </a:extLst>
        </xdr:cNvPr>
        <xdr:cNvSpPr/>
      </xdr:nvSpPr>
      <xdr:spPr>
        <a:xfrm>
          <a:off x="981075" y="5944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87274B-79DE-418D-837E-6D1E9F4A623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B3B397-D6B9-49E9-B883-FE8EF327B28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CEDAF8-1DF6-4277-9E7E-3DC37FEF1AF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848506-071C-4A57-B0BF-46878427B33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A440CF-1547-495B-A08C-D96ED36E8DD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4" name="楕円 73">
          <a:extLst>
            <a:ext uri="{FF2B5EF4-FFF2-40B4-BE49-F238E27FC236}">
              <a16:creationId xmlns:a16="http://schemas.microsoft.com/office/drawing/2014/main" id="{67B9CBF8-A4BF-4968-9AA6-807F6CC9594D}"/>
            </a:ext>
          </a:extLst>
        </xdr:cNvPr>
        <xdr:cNvSpPr/>
      </xdr:nvSpPr>
      <xdr:spPr>
        <a:xfrm>
          <a:off x="4124325" y="6476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62C247C7-DDCF-46C3-8B51-E0B772A54FB4}"/>
            </a:ext>
          </a:extLst>
        </xdr:cNvPr>
        <xdr:cNvSpPr txBox="1"/>
      </xdr:nvSpPr>
      <xdr:spPr>
        <a:xfrm>
          <a:off x="4219575"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33647A0E-62ED-4AA5-A3E9-E20DEF881678}"/>
            </a:ext>
          </a:extLst>
        </xdr:cNvPr>
        <xdr:cNvSpPr/>
      </xdr:nvSpPr>
      <xdr:spPr>
        <a:xfrm>
          <a:off x="3381375" y="64515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50074</xdr:rowOff>
    </xdr:to>
    <xdr:cxnSp macro="">
      <xdr:nvCxnSpPr>
        <xdr:cNvPr id="77" name="直線コネクタ 76">
          <a:extLst>
            <a:ext uri="{FF2B5EF4-FFF2-40B4-BE49-F238E27FC236}">
              <a16:creationId xmlns:a16="http://schemas.microsoft.com/office/drawing/2014/main" id="{20A51816-8E6A-47AE-8858-9326280C132F}"/>
            </a:ext>
          </a:extLst>
        </xdr:cNvPr>
        <xdr:cNvCxnSpPr/>
      </xdr:nvCxnSpPr>
      <xdr:spPr>
        <a:xfrm>
          <a:off x="3429000" y="6489609"/>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100512</xdr:rowOff>
    </xdr:from>
    <xdr:to>
      <xdr:col>15</xdr:col>
      <xdr:colOff>101600</xdr:colOff>
      <xdr:row>40</xdr:row>
      <xdr:rowOff>30662</xdr:rowOff>
    </xdr:to>
    <xdr:sp macro="" textlink="">
      <xdr:nvSpPr>
        <xdr:cNvPr id="78" name="楕円 77">
          <a:extLst>
            <a:ext uri="{FF2B5EF4-FFF2-40B4-BE49-F238E27FC236}">
              <a16:creationId xmlns:a16="http://schemas.microsoft.com/office/drawing/2014/main" id="{863EF677-1624-454E-9869-296E4A26A4E5}"/>
            </a:ext>
          </a:extLst>
        </xdr:cNvPr>
        <xdr:cNvSpPr/>
      </xdr:nvSpPr>
      <xdr:spPr>
        <a:xfrm>
          <a:off x="2571750" y="64187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151312</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DF0B91CB-BA30-4D61-9E8C-9E5C5DF7A112}"/>
            </a:ext>
          </a:extLst>
        </xdr:cNvPr>
        <xdr:cNvCxnSpPr/>
      </xdr:nvCxnSpPr>
      <xdr:spPr>
        <a:xfrm>
          <a:off x="2619375" y="6466387"/>
          <a:ext cx="809625"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2497D4F6-4D32-4B1A-B667-E13C7B120043}"/>
            </a:ext>
          </a:extLst>
        </xdr:cNvPr>
        <xdr:cNvSpPr/>
      </xdr:nvSpPr>
      <xdr:spPr>
        <a:xfrm>
          <a:off x="1781175" y="6384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151312</xdr:rowOff>
    </xdr:to>
    <xdr:cxnSp macro="">
      <xdr:nvCxnSpPr>
        <xdr:cNvPr id="81" name="直線コネクタ 80">
          <a:extLst>
            <a:ext uri="{FF2B5EF4-FFF2-40B4-BE49-F238E27FC236}">
              <a16:creationId xmlns:a16="http://schemas.microsoft.com/office/drawing/2014/main" id="{DDAADBC4-47BA-48E6-B2DD-868948192F5C}"/>
            </a:ext>
          </a:extLst>
        </xdr:cNvPr>
        <xdr:cNvCxnSpPr/>
      </xdr:nvCxnSpPr>
      <xdr:spPr>
        <a:xfrm>
          <a:off x="1828800" y="6432097"/>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31931</xdr:rowOff>
    </xdr:from>
    <xdr:to>
      <xdr:col>6</xdr:col>
      <xdr:colOff>38100</xdr:colOff>
      <xdr:row>39</xdr:row>
      <xdr:rowOff>133531</xdr:rowOff>
    </xdr:to>
    <xdr:sp macro="" textlink="">
      <xdr:nvSpPr>
        <xdr:cNvPr id="82" name="楕円 81">
          <a:extLst>
            <a:ext uri="{FF2B5EF4-FFF2-40B4-BE49-F238E27FC236}">
              <a16:creationId xmlns:a16="http://schemas.microsoft.com/office/drawing/2014/main" id="{ECD60D33-C375-48D7-8260-26A8BD4260DF}"/>
            </a:ext>
          </a:extLst>
        </xdr:cNvPr>
        <xdr:cNvSpPr/>
      </xdr:nvSpPr>
      <xdr:spPr>
        <a:xfrm>
          <a:off x="981075" y="63438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82731</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1F6EDF05-4390-488B-937A-B8BB324A423A}"/>
            </a:ext>
          </a:extLst>
        </xdr:cNvPr>
        <xdr:cNvCxnSpPr/>
      </xdr:nvCxnSpPr>
      <xdr:spPr>
        <a:xfrm>
          <a:off x="1028700" y="6400981"/>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C7759064-F1E1-47BC-A310-219E40FCBC49}"/>
            </a:ext>
          </a:extLst>
        </xdr:cNvPr>
        <xdr:cNvSpPr txBox="1"/>
      </xdr:nvSpPr>
      <xdr:spPr>
        <a:xfrm>
          <a:off x="3239144" y="587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46E59038-2369-4491-A697-9B1675534A8F}"/>
            </a:ext>
          </a:extLst>
        </xdr:cNvPr>
        <xdr:cNvSpPr txBox="1"/>
      </xdr:nvSpPr>
      <xdr:spPr>
        <a:xfrm>
          <a:off x="2439044" y="575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1116CB6D-679E-4D14-B9A2-F4D4CB1B2BA8}"/>
            </a:ext>
          </a:extLst>
        </xdr:cNvPr>
        <xdr:cNvSpPr txBox="1"/>
      </xdr:nvSpPr>
      <xdr:spPr>
        <a:xfrm>
          <a:off x="164846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8F0F9A28-2F14-462B-808C-FCA399386745}"/>
            </a:ext>
          </a:extLst>
        </xdr:cNvPr>
        <xdr:cNvSpPr txBox="1"/>
      </xdr:nvSpPr>
      <xdr:spPr>
        <a:xfrm>
          <a:off x="848369" y="573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1A99992D-4C15-4CBA-B767-DED6713E72B6}"/>
            </a:ext>
          </a:extLst>
        </xdr:cNvPr>
        <xdr:cNvSpPr txBox="1"/>
      </xdr:nvSpPr>
      <xdr:spPr>
        <a:xfrm>
          <a:off x="3239144" y="653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F09B5EE5-C66D-4E86-A44F-95CDBC09D9DE}"/>
            </a:ext>
          </a:extLst>
        </xdr:cNvPr>
        <xdr:cNvSpPr txBox="1"/>
      </xdr:nvSpPr>
      <xdr:spPr>
        <a:xfrm>
          <a:off x="2439044" y="649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C643EF0F-8819-4370-BE41-9944914A97F1}"/>
            </a:ext>
          </a:extLst>
        </xdr:cNvPr>
        <xdr:cNvSpPr txBox="1"/>
      </xdr:nvSpPr>
      <xdr:spPr>
        <a:xfrm>
          <a:off x="1648469" y="647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1E53C846-89FA-4645-B215-ED5A7BE9A516}"/>
            </a:ext>
          </a:extLst>
        </xdr:cNvPr>
        <xdr:cNvSpPr txBox="1"/>
      </xdr:nvSpPr>
      <xdr:spPr>
        <a:xfrm>
          <a:off x="848369"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8A4149A-A296-4FDA-AC47-75E8DA8935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6F396C-840D-496A-8843-1F52445F34F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A4B68BC-22C5-4728-AED4-333116A0CBB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8411B8-5775-4754-8817-45072D4AB86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EBFE38-D4CF-4955-A212-2C94EE75835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69761D-8D45-458A-888E-B8694E474B7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4A70E8-18F4-48DB-ACF6-FBDFD741000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E78D34D-AC6D-43A4-95E8-77D81703E62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4A6D6A7-0553-437C-9480-FB4A1632D22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00511FD-1072-4308-B605-1C6E0C7370A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26E77A4-19C8-4039-BFB4-FD3BB57E5B9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19B887-9DB1-46BD-B885-66FC96FC7D8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22DE74B-CC71-4078-933D-71785002270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953C250-43FA-4C36-96DB-99678F0517D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2ED3D8D-18AD-4394-BFCE-A0886A0E6F8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CE2FE55-E4CD-4E67-BD87-B6FA8F3000B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26EF87-7B9F-433F-937E-14B58A32A95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F83318A-026A-49CF-8E99-7602CE360D4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00DDDB-ECE3-472B-8F2F-EAE8EC2E629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B218F76-DA1D-4ACA-AC79-35039F8CA5B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B22EA6A-1D8B-4C15-ABCB-98E5AF0CC79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C75475D-F878-4EB3-B8AC-002AED4D5E1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95EA77-D8F5-4837-AAFB-EFA50E5F11B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907C2C74-9D0C-4889-8A03-142EBB359065}"/>
            </a:ext>
          </a:extLst>
        </xdr:cNvPr>
        <xdr:cNvCxnSpPr/>
      </xdr:nvCxnSpPr>
      <xdr:spPr>
        <a:xfrm flipV="1">
          <a:off x="9429115" y="563054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13958F0E-72A5-4EF9-A094-9CD1CEF4FD60}"/>
            </a:ext>
          </a:extLst>
        </xdr:cNvPr>
        <xdr:cNvSpPr txBox="1"/>
      </xdr:nvSpPr>
      <xdr:spPr>
        <a:xfrm>
          <a:off x="946785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E206AE93-F791-4E13-8E53-76AC65F7A54F}"/>
            </a:ext>
          </a:extLst>
        </xdr:cNvPr>
        <xdr:cNvCxnSpPr/>
      </xdr:nvCxnSpPr>
      <xdr:spPr>
        <a:xfrm>
          <a:off x="9363075" y="67233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C3AE325A-48CA-4FDA-BF3F-A635B629A3D3}"/>
            </a:ext>
          </a:extLst>
        </xdr:cNvPr>
        <xdr:cNvSpPr txBox="1"/>
      </xdr:nvSpPr>
      <xdr:spPr>
        <a:xfrm>
          <a:off x="9467850"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79E009EE-B098-4C6B-87E2-6DBCA7C41855}"/>
            </a:ext>
          </a:extLst>
        </xdr:cNvPr>
        <xdr:cNvCxnSpPr/>
      </xdr:nvCxnSpPr>
      <xdr:spPr>
        <a:xfrm>
          <a:off x="9363075" y="5630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CF1E004-2BB8-4F3F-A931-5D784ED72744}"/>
            </a:ext>
          </a:extLst>
        </xdr:cNvPr>
        <xdr:cNvSpPr txBox="1"/>
      </xdr:nvSpPr>
      <xdr:spPr>
        <a:xfrm>
          <a:off x="9467850" y="61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39555F45-6940-4E49-AFCF-A08CE1BB9C52}"/>
            </a:ext>
          </a:extLst>
        </xdr:cNvPr>
        <xdr:cNvSpPr/>
      </xdr:nvSpPr>
      <xdr:spPr>
        <a:xfrm>
          <a:off x="9401175" y="63125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9EEDFB00-A0A4-43CA-BB08-F3A1BBE7134F}"/>
            </a:ext>
          </a:extLst>
        </xdr:cNvPr>
        <xdr:cNvSpPr/>
      </xdr:nvSpPr>
      <xdr:spPr>
        <a:xfrm>
          <a:off x="8639175" y="63138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E2415591-4448-4E5A-8F0D-47C7F8F0C986}"/>
            </a:ext>
          </a:extLst>
        </xdr:cNvPr>
        <xdr:cNvSpPr/>
      </xdr:nvSpPr>
      <xdr:spPr>
        <a:xfrm>
          <a:off x="7839075" y="63125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B601D91F-0990-44B8-B7A6-4AC7A368FE51}"/>
            </a:ext>
          </a:extLst>
        </xdr:cNvPr>
        <xdr:cNvSpPr/>
      </xdr:nvSpPr>
      <xdr:spPr>
        <a:xfrm>
          <a:off x="7029450" y="63138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25" name="フローチャート: 判断 124">
          <a:extLst>
            <a:ext uri="{FF2B5EF4-FFF2-40B4-BE49-F238E27FC236}">
              <a16:creationId xmlns:a16="http://schemas.microsoft.com/office/drawing/2014/main" id="{79B4E6E5-CA89-41EE-9EB8-20558E6EF19C}"/>
            </a:ext>
          </a:extLst>
        </xdr:cNvPr>
        <xdr:cNvSpPr/>
      </xdr:nvSpPr>
      <xdr:spPr>
        <a:xfrm>
          <a:off x="6238875" y="6325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A043174-CC40-4ECB-8F17-EB0EC2AC388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FB2CD3-EEE0-43D5-874A-FB261271282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929EDF-A18E-4440-82DB-643886FF477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475D9B-710A-44E2-8EB4-43B61FCFC9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2A8B24-134D-406C-81BD-B2FF27A3691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1081A93A-0A98-4A2D-B775-CC78F9C3B595}"/>
            </a:ext>
          </a:extLst>
        </xdr:cNvPr>
        <xdr:cNvSpPr/>
      </xdr:nvSpPr>
      <xdr:spPr>
        <a:xfrm>
          <a:off x="9401175" y="66605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A55578F6-7844-4566-95B9-B14228127442}"/>
            </a:ext>
          </a:extLst>
        </xdr:cNvPr>
        <xdr:cNvSpPr txBox="1"/>
      </xdr:nvSpPr>
      <xdr:spPr>
        <a:xfrm>
          <a:off x="9467850"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1B47A64D-3B04-4BDF-9ED8-F5B32BBE00B7}"/>
            </a:ext>
          </a:extLst>
        </xdr:cNvPr>
        <xdr:cNvSpPr/>
      </xdr:nvSpPr>
      <xdr:spPr>
        <a:xfrm>
          <a:off x="8639175" y="6660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4D1F42CC-59B2-4CDC-B12A-47815D4EFB46}"/>
            </a:ext>
          </a:extLst>
        </xdr:cNvPr>
        <xdr:cNvCxnSpPr/>
      </xdr:nvCxnSpPr>
      <xdr:spPr>
        <a:xfrm>
          <a:off x="8686800" y="67081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81D8007A-F928-45C2-8F66-3DB71D1B720F}"/>
            </a:ext>
          </a:extLst>
        </xdr:cNvPr>
        <xdr:cNvSpPr/>
      </xdr:nvSpPr>
      <xdr:spPr>
        <a:xfrm>
          <a:off x="7839075" y="6660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A3F414F9-6D71-4D58-8887-83D0BFBFD74B}"/>
            </a:ext>
          </a:extLst>
        </xdr:cNvPr>
        <xdr:cNvCxnSpPr/>
      </xdr:nvCxnSpPr>
      <xdr:spPr>
        <a:xfrm>
          <a:off x="7886700" y="67081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a:extLst>
            <a:ext uri="{FF2B5EF4-FFF2-40B4-BE49-F238E27FC236}">
              <a16:creationId xmlns:a16="http://schemas.microsoft.com/office/drawing/2014/main" id="{B8F9CC53-B1F0-4C67-952B-EBD12133B4FD}"/>
            </a:ext>
          </a:extLst>
        </xdr:cNvPr>
        <xdr:cNvSpPr/>
      </xdr:nvSpPr>
      <xdr:spPr>
        <a:xfrm>
          <a:off x="7029450" y="6660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a:extLst>
            <a:ext uri="{FF2B5EF4-FFF2-40B4-BE49-F238E27FC236}">
              <a16:creationId xmlns:a16="http://schemas.microsoft.com/office/drawing/2014/main" id="{E46997CD-AF13-45B7-9849-803D8277BFF8}"/>
            </a:ext>
          </a:extLst>
        </xdr:cNvPr>
        <xdr:cNvCxnSpPr/>
      </xdr:nvCxnSpPr>
      <xdr:spPr>
        <a:xfrm>
          <a:off x="7077075" y="67081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a:extLst>
            <a:ext uri="{FF2B5EF4-FFF2-40B4-BE49-F238E27FC236}">
              <a16:creationId xmlns:a16="http://schemas.microsoft.com/office/drawing/2014/main" id="{FC292AFC-5CE4-4F6C-82E7-7C8E63C282BF}"/>
            </a:ext>
          </a:extLst>
        </xdr:cNvPr>
        <xdr:cNvSpPr/>
      </xdr:nvSpPr>
      <xdr:spPr>
        <a:xfrm>
          <a:off x="6238875" y="6664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80010</xdr:rowOff>
    </xdr:to>
    <xdr:cxnSp macro="">
      <xdr:nvCxnSpPr>
        <xdr:cNvPr id="140" name="直線コネクタ 139">
          <a:extLst>
            <a:ext uri="{FF2B5EF4-FFF2-40B4-BE49-F238E27FC236}">
              <a16:creationId xmlns:a16="http://schemas.microsoft.com/office/drawing/2014/main" id="{F784BBB9-7905-437C-BC15-EEACBF4A424C}"/>
            </a:ext>
          </a:extLst>
        </xdr:cNvPr>
        <xdr:cNvCxnSpPr/>
      </xdr:nvCxnSpPr>
      <xdr:spPr>
        <a:xfrm flipV="1">
          <a:off x="6286500" y="6708140"/>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2C50B998-B298-4FD3-BEC7-7C4A98CE8617}"/>
            </a:ext>
          </a:extLst>
        </xdr:cNvPr>
        <xdr:cNvSpPr txBox="1"/>
      </xdr:nvSpPr>
      <xdr:spPr>
        <a:xfrm>
          <a:off x="845827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1CC5F663-1D06-4ADE-AC16-C90FF6A2EB2D}"/>
            </a:ext>
          </a:extLst>
        </xdr:cNvPr>
        <xdr:cNvSpPr txBox="1"/>
      </xdr:nvSpPr>
      <xdr:spPr>
        <a:xfrm>
          <a:off x="7677227"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7CA836AE-AC99-4026-BF6A-D7A975A754D9}"/>
            </a:ext>
          </a:extLst>
        </xdr:cNvPr>
        <xdr:cNvSpPr txBox="1"/>
      </xdr:nvSpPr>
      <xdr:spPr>
        <a:xfrm>
          <a:off x="6867602"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aveValue【図書館】&#10;一人当たり面積">
          <a:extLst>
            <a:ext uri="{FF2B5EF4-FFF2-40B4-BE49-F238E27FC236}">
              <a16:creationId xmlns:a16="http://schemas.microsoft.com/office/drawing/2014/main" id="{940A66BB-C9AE-417A-8009-0EB34F32B0D6}"/>
            </a:ext>
          </a:extLst>
        </xdr:cNvPr>
        <xdr:cNvSpPr txBox="1"/>
      </xdr:nvSpPr>
      <xdr:spPr>
        <a:xfrm>
          <a:off x="6067502"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FF61F783-48B0-44E1-8916-CC76CD430D6C}"/>
            </a:ext>
          </a:extLst>
        </xdr:cNvPr>
        <xdr:cNvSpPr txBox="1"/>
      </xdr:nvSpPr>
      <xdr:spPr>
        <a:xfrm>
          <a:off x="845827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B6EE470D-22F1-477B-A918-9963704A8308}"/>
            </a:ext>
          </a:extLst>
        </xdr:cNvPr>
        <xdr:cNvSpPr txBox="1"/>
      </xdr:nvSpPr>
      <xdr:spPr>
        <a:xfrm>
          <a:off x="76772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a:extLst>
            <a:ext uri="{FF2B5EF4-FFF2-40B4-BE49-F238E27FC236}">
              <a16:creationId xmlns:a16="http://schemas.microsoft.com/office/drawing/2014/main" id="{ED0BBF32-94CB-4AD9-ACDA-531BB4FD8434}"/>
            </a:ext>
          </a:extLst>
        </xdr:cNvPr>
        <xdr:cNvSpPr txBox="1"/>
      </xdr:nvSpPr>
      <xdr:spPr>
        <a:xfrm>
          <a:off x="6867602"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a:extLst>
            <a:ext uri="{FF2B5EF4-FFF2-40B4-BE49-F238E27FC236}">
              <a16:creationId xmlns:a16="http://schemas.microsoft.com/office/drawing/2014/main" id="{405A5C3E-B7AA-4F0C-8F1F-62EB9D1841D1}"/>
            </a:ext>
          </a:extLst>
        </xdr:cNvPr>
        <xdr:cNvSpPr txBox="1"/>
      </xdr:nvSpPr>
      <xdr:spPr>
        <a:xfrm>
          <a:off x="6067502"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CB912BF-6B4D-45D4-8DA3-B4869979C9C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3265E98-297D-4EED-A92B-2A3092FC800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E66363-5B06-44D3-9F34-CBA1C3D24E9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9B30C5-CA80-40B8-9195-038CCEF62ED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23A2B4A-D72F-43FE-82FC-B88ADD334ED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D42D09F-5F5E-47EB-9B21-91979A6DE40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9C06EAC-66AC-41FE-BCAD-86ADEB2F432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A4089E6-72BC-4039-A2F1-F7D2756AF0C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739C290-A259-440B-B0A9-6C9ECB07788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56BECD0-1CA0-4356-A981-91E1B63EA0C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D70E5B-D2C0-4C88-A1BE-374E127AD64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65D3981-4B48-4DBD-8D84-1000B7BA7F0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2FD0AE8-4C5D-41AE-811D-96A1BF48507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1057D50-D820-43CC-8C50-95C92F0DD37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0B12A82-5EE5-4128-9611-D80925844FB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DD5C5CC-B13E-4722-B3F8-1C4C4C4CCF7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24F4574-1B8E-419F-8E0B-DFE599C0248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A65812F-B195-4C3A-B767-5C349AF2640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7263693-686A-4182-9CA0-D73F1E2B6AC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58FB23B-7D5E-48BC-8736-6B85107ADBB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E9E0D88-626B-4A9D-9DC0-AC961D2EAC6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A983C95-F301-4754-BE82-5D659980197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E0891E9-F1C5-4F78-B0DB-A856FA18256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ADE6ED6-6D97-4FD3-BB68-F762F607FE9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84EF5F1-0170-4926-B86A-9229E160BA29}"/>
            </a:ext>
          </a:extLst>
        </xdr:cNvPr>
        <xdr:cNvCxnSpPr/>
      </xdr:nvCxnSpPr>
      <xdr:spPr>
        <a:xfrm flipV="1">
          <a:off x="4180840" y="9098915"/>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7C46B1D-6036-4FE0-9D81-706F77852779}"/>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6197259-5712-4BD7-B754-B9E4C6E1EED7}"/>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D42AD4F-9FAA-473B-832E-95278FA48D7D}"/>
            </a:ext>
          </a:extLst>
        </xdr:cNvPr>
        <xdr:cNvSpPr txBox="1"/>
      </xdr:nvSpPr>
      <xdr:spPr>
        <a:xfrm>
          <a:off x="4219575" y="889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FFC45D35-99A5-4FC0-9B85-96050EA21EA3}"/>
            </a:ext>
          </a:extLst>
        </xdr:cNvPr>
        <xdr:cNvCxnSpPr/>
      </xdr:nvCxnSpPr>
      <xdr:spPr>
        <a:xfrm>
          <a:off x="4105275" y="9098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D5B5EFB-DEAA-488E-9FF7-449CCD880240}"/>
            </a:ext>
          </a:extLst>
        </xdr:cNvPr>
        <xdr:cNvSpPr txBox="1"/>
      </xdr:nvSpPr>
      <xdr:spPr>
        <a:xfrm>
          <a:off x="4219575" y="979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CE0F2B07-CD80-465E-A63A-CF5CEEB22333}"/>
            </a:ext>
          </a:extLst>
        </xdr:cNvPr>
        <xdr:cNvSpPr/>
      </xdr:nvSpPr>
      <xdr:spPr>
        <a:xfrm>
          <a:off x="4124325" y="9813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41A1109B-E7E8-44CA-96AD-1C16C4D62632}"/>
            </a:ext>
          </a:extLst>
        </xdr:cNvPr>
        <xdr:cNvSpPr/>
      </xdr:nvSpPr>
      <xdr:spPr>
        <a:xfrm>
          <a:off x="3381375" y="9792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B7A06C31-0488-4CA9-8E5A-CB3822CDC99A}"/>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262A32A9-07CD-4A74-AD79-601C1E901E36}"/>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03D7DB2F-5194-44AF-83A1-37DBABA9CCBF}"/>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B58F03-15C1-4275-8ABB-AB198553CC8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1AAA17-65A0-49FC-A557-F3CFA9F194C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11A117-8A2D-42ED-89C5-FF7BB03785C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A8B055-D10A-41AB-B79E-AFD4447F23D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5FD6817-AB0B-4AA8-8B88-1A12E25A606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89" name="楕円 188">
          <a:extLst>
            <a:ext uri="{FF2B5EF4-FFF2-40B4-BE49-F238E27FC236}">
              <a16:creationId xmlns:a16="http://schemas.microsoft.com/office/drawing/2014/main" id="{5FABD614-E560-4B56-B83A-5215443C7E6B}"/>
            </a:ext>
          </a:extLst>
        </xdr:cNvPr>
        <xdr:cNvSpPr/>
      </xdr:nvSpPr>
      <xdr:spPr>
        <a:xfrm>
          <a:off x="4124325" y="9354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53DFEB-1968-4163-A7D7-90DDD6EA58FE}"/>
            </a:ext>
          </a:extLst>
        </xdr:cNvPr>
        <xdr:cNvSpPr txBox="1"/>
      </xdr:nvSpPr>
      <xdr:spPr>
        <a:xfrm>
          <a:off x="4219575"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1" name="楕円 190">
          <a:extLst>
            <a:ext uri="{FF2B5EF4-FFF2-40B4-BE49-F238E27FC236}">
              <a16:creationId xmlns:a16="http://schemas.microsoft.com/office/drawing/2014/main" id="{A0826AA5-AD89-4EE2-839C-707ECDB8106A}"/>
            </a:ext>
          </a:extLst>
        </xdr:cNvPr>
        <xdr:cNvSpPr/>
      </xdr:nvSpPr>
      <xdr:spPr>
        <a:xfrm>
          <a:off x="3381375" y="931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7620</xdr:rowOff>
    </xdr:to>
    <xdr:cxnSp macro="">
      <xdr:nvCxnSpPr>
        <xdr:cNvPr id="192" name="直線コネクタ 191">
          <a:extLst>
            <a:ext uri="{FF2B5EF4-FFF2-40B4-BE49-F238E27FC236}">
              <a16:creationId xmlns:a16="http://schemas.microsoft.com/office/drawing/2014/main" id="{86961A57-B97C-47E0-BB0B-B37CD562360E}"/>
            </a:ext>
          </a:extLst>
        </xdr:cNvPr>
        <xdr:cNvCxnSpPr/>
      </xdr:nvCxnSpPr>
      <xdr:spPr>
        <a:xfrm>
          <a:off x="3429000" y="937006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46355</xdr:rowOff>
    </xdr:from>
    <xdr:to>
      <xdr:col>15</xdr:col>
      <xdr:colOff>101600</xdr:colOff>
      <xdr:row>57</xdr:row>
      <xdr:rowOff>147955</xdr:rowOff>
    </xdr:to>
    <xdr:sp macro="" textlink="">
      <xdr:nvSpPr>
        <xdr:cNvPr id="193" name="楕円 192">
          <a:extLst>
            <a:ext uri="{FF2B5EF4-FFF2-40B4-BE49-F238E27FC236}">
              <a16:creationId xmlns:a16="http://schemas.microsoft.com/office/drawing/2014/main" id="{2656569A-0B1D-44FA-86F5-321D6D783272}"/>
            </a:ext>
          </a:extLst>
        </xdr:cNvPr>
        <xdr:cNvSpPr/>
      </xdr:nvSpPr>
      <xdr:spPr>
        <a:xfrm>
          <a:off x="2571750" y="9279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137160</xdr:rowOff>
    </xdr:to>
    <xdr:cxnSp macro="">
      <xdr:nvCxnSpPr>
        <xdr:cNvPr id="194" name="直線コネクタ 193">
          <a:extLst>
            <a:ext uri="{FF2B5EF4-FFF2-40B4-BE49-F238E27FC236}">
              <a16:creationId xmlns:a16="http://schemas.microsoft.com/office/drawing/2014/main" id="{F333F376-C575-4DC4-A117-3EB55CFA29B7}"/>
            </a:ext>
          </a:extLst>
        </xdr:cNvPr>
        <xdr:cNvCxnSpPr/>
      </xdr:nvCxnSpPr>
      <xdr:spPr>
        <a:xfrm>
          <a:off x="2619375" y="9326880"/>
          <a:ext cx="80962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67310</xdr:rowOff>
    </xdr:from>
    <xdr:to>
      <xdr:col>10</xdr:col>
      <xdr:colOff>165100</xdr:colOff>
      <xdr:row>57</xdr:row>
      <xdr:rowOff>168910</xdr:rowOff>
    </xdr:to>
    <xdr:sp macro="" textlink="">
      <xdr:nvSpPr>
        <xdr:cNvPr id="195" name="楕円 194">
          <a:extLst>
            <a:ext uri="{FF2B5EF4-FFF2-40B4-BE49-F238E27FC236}">
              <a16:creationId xmlns:a16="http://schemas.microsoft.com/office/drawing/2014/main" id="{8A95BD2F-ACD3-47DF-95BA-1576B873AED8}"/>
            </a:ext>
          </a:extLst>
        </xdr:cNvPr>
        <xdr:cNvSpPr/>
      </xdr:nvSpPr>
      <xdr:spPr>
        <a:xfrm>
          <a:off x="1781175" y="9293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57</xdr:row>
      <xdr:rowOff>118110</xdr:rowOff>
    </xdr:to>
    <xdr:cxnSp macro="">
      <xdr:nvCxnSpPr>
        <xdr:cNvPr id="196" name="直線コネクタ 195">
          <a:extLst>
            <a:ext uri="{FF2B5EF4-FFF2-40B4-BE49-F238E27FC236}">
              <a16:creationId xmlns:a16="http://schemas.microsoft.com/office/drawing/2014/main" id="{BEB83C84-9C1D-43AC-8DBA-B072160C8E0F}"/>
            </a:ext>
          </a:extLst>
        </xdr:cNvPr>
        <xdr:cNvCxnSpPr/>
      </xdr:nvCxnSpPr>
      <xdr:spPr>
        <a:xfrm flipV="1">
          <a:off x="1828800" y="9326880"/>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197" name="楕円 196">
          <a:extLst>
            <a:ext uri="{FF2B5EF4-FFF2-40B4-BE49-F238E27FC236}">
              <a16:creationId xmlns:a16="http://schemas.microsoft.com/office/drawing/2014/main" id="{B3E8F871-C126-4962-88DB-6C1CA9FFE89A}"/>
            </a:ext>
          </a:extLst>
        </xdr:cNvPr>
        <xdr:cNvSpPr/>
      </xdr:nvSpPr>
      <xdr:spPr>
        <a:xfrm>
          <a:off x="981075" y="987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118110</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5021AD02-5BD2-4DDB-A458-9DEB82DB0D7B}"/>
            </a:ext>
          </a:extLst>
        </xdr:cNvPr>
        <xdr:cNvCxnSpPr/>
      </xdr:nvCxnSpPr>
      <xdr:spPr>
        <a:xfrm flipV="1">
          <a:off x="1028700" y="9351010"/>
          <a:ext cx="800100" cy="5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B16B1098-82BD-4C3C-9749-B1EDE17CD311}"/>
            </a:ext>
          </a:extLst>
        </xdr:cNvPr>
        <xdr:cNvSpPr txBox="1"/>
      </xdr:nvSpPr>
      <xdr:spPr>
        <a:xfrm>
          <a:off x="32391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a:extLst>
            <a:ext uri="{FF2B5EF4-FFF2-40B4-BE49-F238E27FC236}">
              <a16:creationId xmlns:a16="http://schemas.microsoft.com/office/drawing/2014/main" id="{8DABBCD7-F21C-4921-BF43-4A162008665D}"/>
            </a:ext>
          </a:extLst>
        </xdr:cNvPr>
        <xdr:cNvSpPr txBox="1"/>
      </xdr:nvSpPr>
      <xdr:spPr>
        <a:xfrm>
          <a:off x="2439044"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302E2A91-B8BF-4997-A91D-0A4DA3B68A9E}"/>
            </a:ext>
          </a:extLst>
        </xdr:cNvPr>
        <xdr:cNvSpPr txBox="1"/>
      </xdr:nvSpPr>
      <xdr:spPr>
        <a:xfrm>
          <a:off x="1648469"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a:extLst>
            <a:ext uri="{FF2B5EF4-FFF2-40B4-BE49-F238E27FC236}">
              <a16:creationId xmlns:a16="http://schemas.microsoft.com/office/drawing/2014/main" id="{F53AC498-BFFD-45E0-9E9A-C74D83C6F2FC}"/>
            </a:ext>
          </a:extLst>
        </xdr:cNvPr>
        <xdr:cNvSpPr txBox="1"/>
      </xdr:nvSpPr>
      <xdr:spPr>
        <a:xfrm>
          <a:off x="84836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3" name="n_1mainValue【体育館・プール】&#10;有形固定資産減価償却率">
          <a:extLst>
            <a:ext uri="{FF2B5EF4-FFF2-40B4-BE49-F238E27FC236}">
              <a16:creationId xmlns:a16="http://schemas.microsoft.com/office/drawing/2014/main" id="{754D3BE7-3713-4F82-8B81-EE97140DDFE9}"/>
            </a:ext>
          </a:extLst>
        </xdr:cNvPr>
        <xdr:cNvSpPr txBox="1"/>
      </xdr:nvSpPr>
      <xdr:spPr>
        <a:xfrm>
          <a:off x="3239144"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204" name="n_2mainValue【体育館・プール】&#10;有形固定資産減価償却率">
          <a:extLst>
            <a:ext uri="{FF2B5EF4-FFF2-40B4-BE49-F238E27FC236}">
              <a16:creationId xmlns:a16="http://schemas.microsoft.com/office/drawing/2014/main" id="{BD8B85CF-40C6-4FFD-AB2A-46F4C82EFA63}"/>
            </a:ext>
          </a:extLst>
        </xdr:cNvPr>
        <xdr:cNvSpPr txBox="1"/>
      </xdr:nvSpPr>
      <xdr:spPr>
        <a:xfrm>
          <a:off x="2439044" y="90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13987</xdr:rowOff>
    </xdr:from>
    <xdr:ext cx="405111" cy="259045"/>
    <xdr:sp macro="" textlink="">
      <xdr:nvSpPr>
        <xdr:cNvPr id="205" name="n_3mainValue【体育館・プール】&#10;有形固定資産減価償却率">
          <a:extLst>
            <a:ext uri="{FF2B5EF4-FFF2-40B4-BE49-F238E27FC236}">
              <a16:creationId xmlns:a16="http://schemas.microsoft.com/office/drawing/2014/main" id="{82058633-56DE-4C35-8E75-C5C8A57E7169}"/>
            </a:ext>
          </a:extLst>
        </xdr:cNvPr>
        <xdr:cNvSpPr txBox="1"/>
      </xdr:nvSpPr>
      <xdr:spPr>
        <a:xfrm>
          <a:off x="1648469" y="907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ED61CC5C-8160-4A9C-920F-D8A0C5A15488}"/>
            </a:ext>
          </a:extLst>
        </xdr:cNvPr>
        <xdr:cNvSpPr txBox="1"/>
      </xdr:nvSpPr>
      <xdr:spPr>
        <a:xfrm>
          <a:off x="8483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DF1430-2F89-4745-8D19-A6FC3C11221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B2A973-0A32-4360-B4B6-44D398B652B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F6A85EC-53EC-4BA6-9B97-60D1FA3F994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89BBC55-9AA7-45F3-8DAD-4F16E8002E0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30A586-A73B-450F-BC1B-FEB8215783E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B422FC-2C26-4B8E-A457-F136612632B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D83C3B-8A5B-4C4F-9C68-A4F6D62208F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D0D553-062F-454C-85D5-7ACF574221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6B392B5-25A8-4150-ABC0-D1BBB0505DB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649F746-1858-4F99-A673-E6C232943EB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2240D60-AAB4-40FE-9C10-2B404BC2C97E}"/>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5838E824-23D6-41D2-BFE2-65EFC2695B7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FFDE8EE-3395-4576-99D3-A62084AA23E1}"/>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12B6DB3-AC6D-4053-AD57-E3C4AA89E9A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1DE9F53-DFC4-4234-A7F8-4A14622B157E}"/>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EFB7844-2087-4A4E-B8C3-5F2D514205A1}"/>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23E2BAC-8A47-4710-B556-A019E2D096C9}"/>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C518B9A-1EA1-4324-95B7-7FE2B555F124}"/>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7673D57-9C60-4169-AA8C-F8DAF6EAC11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925A84E3-5B4D-4654-A025-CD9EF4CF17DD}"/>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E899201-F44E-4E5F-9C50-6CA235534D7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F01DB64C-0419-4FF7-A0E0-88417C656CC7}"/>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94BCBC6-3051-4749-A49E-6B6BB0C9BAF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7C762895-6A1B-4FFE-961B-B476A7D7FCD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76193D8-BCA2-4BC4-9763-8A45D48F84E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EDD65BB-B99E-4126-A0AA-CC588CAE7CAF}"/>
            </a:ext>
          </a:extLst>
        </xdr:cNvPr>
        <xdr:cNvCxnSpPr/>
      </xdr:nvCxnSpPr>
      <xdr:spPr>
        <a:xfrm flipV="1">
          <a:off x="9429115" y="9031696"/>
          <a:ext cx="0" cy="1434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EBEC870-828E-4B6F-9A2D-8338720573B1}"/>
            </a:ext>
          </a:extLst>
        </xdr:cNvPr>
        <xdr:cNvSpPr txBox="1"/>
      </xdr:nvSpPr>
      <xdr:spPr>
        <a:xfrm>
          <a:off x="9467850" y="104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EBF65865-0125-4682-AF08-E75FC3340DE0}"/>
            </a:ext>
          </a:extLst>
        </xdr:cNvPr>
        <xdr:cNvCxnSpPr/>
      </xdr:nvCxnSpPr>
      <xdr:spPr>
        <a:xfrm>
          <a:off x="9363075" y="10465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E107B137-C7BB-41BD-B900-4A45C15076F3}"/>
            </a:ext>
          </a:extLst>
        </xdr:cNvPr>
        <xdr:cNvSpPr txBox="1"/>
      </xdr:nvSpPr>
      <xdr:spPr>
        <a:xfrm>
          <a:off x="9467850" y="88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D7683070-47EA-478B-999B-3B0919F09DB4}"/>
            </a:ext>
          </a:extLst>
        </xdr:cNvPr>
        <xdr:cNvCxnSpPr/>
      </xdr:nvCxnSpPr>
      <xdr:spPr>
        <a:xfrm>
          <a:off x="9363075" y="90316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D91185BF-AA5E-4F51-88FF-D0F15001B70F}"/>
            </a:ext>
          </a:extLst>
        </xdr:cNvPr>
        <xdr:cNvSpPr txBox="1"/>
      </xdr:nvSpPr>
      <xdr:spPr>
        <a:xfrm>
          <a:off x="9467850" y="994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6DD890AA-B32E-4B07-96E6-A5605D83C050}"/>
            </a:ext>
          </a:extLst>
        </xdr:cNvPr>
        <xdr:cNvSpPr/>
      </xdr:nvSpPr>
      <xdr:spPr>
        <a:xfrm>
          <a:off x="9401175" y="996387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FE4D83F-7A65-49AB-80F6-19FF757FEF0D}"/>
            </a:ext>
          </a:extLst>
        </xdr:cNvPr>
        <xdr:cNvSpPr/>
      </xdr:nvSpPr>
      <xdr:spPr>
        <a:xfrm>
          <a:off x="8639175" y="9962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0" name="フローチャート: 判断 239">
          <a:extLst>
            <a:ext uri="{FF2B5EF4-FFF2-40B4-BE49-F238E27FC236}">
              <a16:creationId xmlns:a16="http://schemas.microsoft.com/office/drawing/2014/main" id="{058F8AB8-7115-4C9A-A920-1C875C9615CA}"/>
            </a:ext>
          </a:extLst>
        </xdr:cNvPr>
        <xdr:cNvSpPr/>
      </xdr:nvSpPr>
      <xdr:spPr>
        <a:xfrm>
          <a:off x="78390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32476</xdr:rowOff>
    </xdr:from>
    <xdr:to>
      <xdr:col>41</xdr:col>
      <xdr:colOff>101600</xdr:colOff>
      <xdr:row>61</xdr:row>
      <xdr:rowOff>134076</xdr:rowOff>
    </xdr:to>
    <xdr:sp macro="" textlink="">
      <xdr:nvSpPr>
        <xdr:cNvPr id="241" name="フローチャート: 判断 240">
          <a:extLst>
            <a:ext uri="{FF2B5EF4-FFF2-40B4-BE49-F238E27FC236}">
              <a16:creationId xmlns:a16="http://schemas.microsoft.com/office/drawing/2014/main" id="{29F80FA7-D64F-4140-893F-C1BFC6D8A203}"/>
            </a:ext>
          </a:extLst>
        </xdr:cNvPr>
        <xdr:cNvSpPr/>
      </xdr:nvSpPr>
      <xdr:spPr>
        <a:xfrm>
          <a:off x="7029450" y="9906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42" name="フローチャート: 判断 241">
          <a:extLst>
            <a:ext uri="{FF2B5EF4-FFF2-40B4-BE49-F238E27FC236}">
              <a16:creationId xmlns:a16="http://schemas.microsoft.com/office/drawing/2014/main" id="{7B1172B8-9B49-4460-9940-3CDDFCFCE479}"/>
            </a:ext>
          </a:extLst>
        </xdr:cNvPr>
        <xdr:cNvSpPr/>
      </xdr:nvSpPr>
      <xdr:spPr>
        <a:xfrm>
          <a:off x="6238875" y="99261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9A4A1F-D08A-45A2-BDAB-DEF48EBC4F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3C89697-5F00-405F-81C5-FCB0278FC7B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0DDAD6-44B5-474F-B2B9-AE740E0C210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ABAA78A-972F-4664-B22B-6AB18AE3AE1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50AF4AD-AD6E-4AA5-95CB-2BEE3FCE359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135346</xdr:rowOff>
    </xdr:from>
    <xdr:to>
      <xdr:col>55</xdr:col>
      <xdr:colOff>50800</xdr:colOff>
      <xdr:row>61</xdr:row>
      <xdr:rowOff>65496</xdr:rowOff>
    </xdr:to>
    <xdr:sp macro="" textlink="">
      <xdr:nvSpPr>
        <xdr:cNvPr id="248" name="楕円 247">
          <a:extLst>
            <a:ext uri="{FF2B5EF4-FFF2-40B4-BE49-F238E27FC236}">
              <a16:creationId xmlns:a16="http://schemas.microsoft.com/office/drawing/2014/main" id="{3534F7A9-9275-4B10-8278-E168C60A1DAC}"/>
            </a:ext>
          </a:extLst>
        </xdr:cNvPr>
        <xdr:cNvSpPr/>
      </xdr:nvSpPr>
      <xdr:spPr>
        <a:xfrm>
          <a:off x="9401175" y="98508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158223</xdr:rowOff>
    </xdr:from>
    <xdr:ext cx="469744" cy="259045"/>
    <xdr:sp macro="" textlink="">
      <xdr:nvSpPr>
        <xdr:cNvPr id="249" name="【体育館・プール】&#10;一人当たり面積該当値テキスト">
          <a:extLst>
            <a:ext uri="{FF2B5EF4-FFF2-40B4-BE49-F238E27FC236}">
              <a16:creationId xmlns:a16="http://schemas.microsoft.com/office/drawing/2014/main" id="{7EB9B08A-29E7-494F-A66B-74B55F23F413}"/>
            </a:ext>
          </a:extLst>
        </xdr:cNvPr>
        <xdr:cNvSpPr txBox="1"/>
      </xdr:nvSpPr>
      <xdr:spPr>
        <a:xfrm>
          <a:off x="9467850" y="97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0" name="楕円 249">
          <a:extLst>
            <a:ext uri="{FF2B5EF4-FFF2-40B4-BE49-F238E27FC236}">
              <a16:creationId xmlns:a16="http://schemas.microsoft.com/office/drawing/2014/main" id="{D4B942F7-8F38-400F-B9F4-C2B706A0E49F}"/>
            </a:ext>
          </a:extLst>
        </xdr:cNvPr>
        <xdr:cNvSpPr/>
      </xdr:nvSpPr>
      <xdr:spPr>
        <a:xfrm>
          <a:off x="8639175" y="9855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14696</xdr:rowOff>
    </xdr:from>
    <xdr:to>
      <xdr:col>55</xdr:col>
      <xdr:colOff>0</xdr:colOff>
      <xdr:row>61</xdr:row>
      <xdr:rowOff>22860</xdr:rowOff>
    </xdr:to>
    <xdr:cxnSp macro="">
      <xdr:nvCxnSpPr>
        <xdr:cNvPr id="251" name="直線コネクタ 250">
          <a:extLst>
            <a:ext uri="{FF2B5EF4-FFF2-40B4-BE49-F238E27FC236}">
              <a16:creationId xmlns:a16="http://schemas.microsoft.com/office/drawing/2014/main" id="{3EF303DF-56E8-45C0-9049-AC7F6D2A76AB}"/>
            </a:ext>
          </a:extLst>
        </xdr:cNvPr>
        <xdr:cNvCxnSpPr/>
      </xdr:nvCxnSpPr>
      <xdr:spPr>
        <a:xfrm flipV="1">
          <a:off x="8686800" y="9888946"/>
          <a:ext cx="74295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52" name="楕円 251">
          <a:extLst>
            <a:ext uri="{FF2B5EF4-FFF2-40B4-BE49-F238E27FC236}">
              <a16:creationId xmlns:a16="http://schemas.microsoft.com/office/drawing/2014/main" id="{36AF8570-C41A-40A3-98EC-F18C07324558}"/>
            </a:ext>
          </a:extLst>
        </xdr:cNvPr>
        <xdr:cNvSpPr/>
      </xdr:nvSpPr>
      <xdr:spPr>
        <a:xfrm>
          <a:off x="7839075" y="986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31024</xdr:rowOff>
    </xdr:to>
    <xdr:cxnSp macro="">
      <xdr:nvCxnSpPr>
        <xdr:cNvPr id="253" name="直線コネクタ 252">
          <a:extLst>
            <a:ext uri="{FF2B5EF4-FFF2-40B4-BE49-F238E27FC236}">
              <a16:creationId xmlns:a16="http://schemas.microsoft.com/office/drawing/2014/main" id="{99895EF5-945F-4156-8A18-BDCA83A5CB8B}"/>
            </a:ext>
          </a:extLst>
        </xdr:cNvPr>
        <xdr:cNvCxnSpPr/>
      </xdr:nvCxnSpPr>
      <xdr:spPr>
        <a:xfrm flipV="1">
          <a:off x="7886700" y="9903460"/>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159838</xdr:rowOff>
    </xdr:from>
    <xdr:to>
      <xdr:col>41</xdr:col>
      <xdr:colOff>101600</xdr:colOff>
      <xdr:row>61</xdr:row>
      <xdr:rowOff>89988</xdr:rowOff>
    </xdr:to>
    <xdr:sp macro="" textlink="">
      <xdr:nvSpPr>
        <xdr:cNvPr id="254" name="楕円 253">
          <a:extLst>
            <a:ext uri="{FF2B5EF4-FFF2-40B4-BE49-F238E27FC236}">
              <a16:creationId xmlns:a16="http://schemas.microsoft.com/office/drawing/2014/main" id="{96F12C1F-8C76-4A16-99FA-3FEF45D40810}"/>
            </a:ext>
          </a:extLst>
        </xdr:cNvPr>
        <xdr:cNvSpPr/>
      </xdr:nvSpPr>
      <xdr:spPr>
        <a:xfrm>
          <a:off x="7029450" y="98785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31024</xdr:rowOff>
    </xdr:from>
    <xdr:to>
      <xdr:col>45</xdr:col>
      <xdr:colOff>177800</xdr:colOff>
      <xdr:row>61</xdr:row>
      <xdr:rowOff>39188</xdr:rowOff>
    </xdr:to>
    <xdr:cxnSp macro="">
      <xdr:nvCxnSpPr>
        <xdr:cNvPr id="255" name="直線コネクタ 254">
          <a:extLst>
            <a:ext uri="{FF2B5EF4-FFF2-40B4-BE49-F238E27FC236}">
              <a16:creationId xmlns:a16="http://schemas.microsoft.com/office/drawing/2014/main" id="{FBE93E94-BF9A-4E1E-B860-C5D63267DC5E}"/>
            </a:ext>
          </a:extLst>
        </xdr:cNvPr>
        <xdr:cNvCxnSpPr/>
      </xdr:nvCxnSpPr>
      <xdr:spPr>
        <a:xfrm flipV="1">
          <a:off x="7077075" y="9905274"/>
          <a:ext cx="80962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168003</xdr:rowOff>
    </xdr:from>
    <xdr:to>
      <xdr:col>36</xdr:col>
      <xdr:colOff>165100</xdr:colOff>
      <xdr:row>61</xdr:row>
      <xdr:rowOff>98153</xdr:rowOff>
    </xdr:to>
    <xdr:sp macro="" textlink="">
      <xdr:nvSpPr>
        <xdr:cNvPr id="256" name="楕円 255">
          <a:extLst>
            <a:ext uri="{FF2B5EF4-FFF2-40B4-BE49-F238E27FC236}">
              <a16:creationId xmlns:a16="http://schemas.microsoft.com/office/drawing/2014/main" id="{3516B481-0CBE-497B-A946-1C6153F709C1}"/>
            </a:ext>
          </a:extLst>
        </xdr:cNvPr>
        <xdr:cNvSpPr/>
      </xdr:nvSpPr>
      <xdr:spPr>
        <a:xfrm>
          <a:off x="6238875" y="9880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39188</xdr:rowOff>
    </xdr:from>
    <xdr:to>
      <xdr:col>41</xdr:col>
      <xdr:colOff>50800</xdr:colOff>
      <xdr:row>61</xdr:row>
      <xdr:rowOff>47353</xdr:rowOff>
    </xdr:to>
    <xdr:cxnSp macro="">
      <xdr:nvCxnSpPr>
        <xdr:cNvPr id="257" name="直線コネクタ 256">
          <a:extLst>
            <a:ext uri="{FF2B5EF4-FFF2-40B4-BE49-F238E27FC236}">
              <a16:creationId xmlns:a16="http://schemas.microsoft.com/office/drawing/2014/main" id="{D84BF7CA-C3A6-43DB-81C2-545B2BCA7C04}"/>
            </a:ext>
          </a:extLst>
        </xdr:cNvPr>
        <xdr:cNvCxnSpPr/>
      </xdr:nvCxnSpPr>
      <xdr:spPr>
        <a:xfrm flipV="1">
          <a:off x="6286500" y="9916613"/>
          <a:ext cx="790575"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DFC1A063-7FCF-4BB5-82A5-DA2F1CA6478F}"/>
            </a:ext>
          </a:extLst>
        </xdr:cNvPr>
        <xdr:cNvSpPr txBox="1"/>
      </xdr:nvSpPr>
      <xdr:spPr>
        <a:xfrm>
          <a:off x="8458277" y="100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72951</xdr:rowOff>
    </xdr:from>
    <xdr:ext cx="469744" cy="259045"/>
    <xdr:sp macro="" textlink="">
      <xdr:nvSpPr>
        <xdr:cNvPr id="259" name="n_2aveValue【体育館・プール】&#10;一人当たり面積">
          <a:extLst>
            <a:ext uri="{FF2B5EF4-FFF2-40B4-BE49-F238E27FC236}">
              <a16:creationId xmlns:a16="http://schemas.microsoft.com/office/drawing/2014/main" id="{24BB7E0D-AC53-4737-9A2B-7CCDAABFFF7D}"/>
            </a:ext>
          </a:extLst>
        </xdr:cNvPr>
        <xdr:cNvSpPr txBox="1"/>
      </xdr:nvSpPr>
      <xdr:spPr>
        <a:xfrm>
          <a:off x="76772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125203</xdr:rowOff>
    </xdr:from>
    <xdr:ext cx="469744" cy="259045"/>
    <xdr:sp macro="" textlink="">
      <xdr:nvSpPr>
        <xdr:cNvPr id="260" name="n_3aveValue【体育館・プール】&#10;一人当たり面積">
          <a:extLst>
            <a:ext uri="{FF2B5EF4-FFF2-40B4-BE49-F238E27FC236}">
              <a16:creationId xmlns:a16="http://schemas.microsoft.com/office/drawing/2014/main" id="{2F9F4B1F-1782-4E77-8623-A16BB86AC280}"/>
            </a:ext>
          </a:extLst>
        </xdr:cNvPr>
        <xdr:cNvSpPr txBox="1"/>
      </xdr:nvSpPr>
      <xdr:spPr>
        <a:xfrm>
          <a:off x="6867602" y="99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138265</xdr:rowOff>
    </xdr:from>
    <xdr:ext cx="469744" cy="259045"/>
    <xdr:sp macro="" textlink="">
      <xdr:nvSpPr>
        <xdr:cNvPr id="261" name="n_4aveValue【体育館・プール】&#10;一人当たり面積">
          <a:extLst>
            <a:ext uri="{FF2B5EF4-FFF2-40B4-BE49-F238E27FC236}">
              <a16:creationId xmlns:a16="http://schemas.microsoft.com/office/drawing/2014/main" id="{D86E4550-3023-49A6-9D7A-D2706E4A7F4B}"/>
            </a:ext>
          </a:extLst>
        </xdr:cNvPr>
        <xdr:cNvSpPr txBox="1"/>
      </xdr:nvSpPr>
      <xdr:spPr>
        <a:xfrm>
          <a:off x="6067502" y="100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2" name="n_1mainValue【体育館・プール】&#10;一人当たり面積">
          <a:extLst>
            <a:ext uri="{FF2B5EF4-FFF2-40B4-BE49-F238E27FC236}">
              <a16:creationId xmlns:a16="http://schemas.microsoft.com/office/drawing/2014/main" id="{4CB26685-BF8D-483C-9A0C-B37AFEE90C4E}"/>
            </a:ext>
          </a:extLst>
        </xdr:cNvPr>
        <xdr:cNvSpPr txBox="1"/>
      </xdr:nvSpPr>
      <xdr:spPr>
        <a:xfrm>
          <a:off x="8458277"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98351</xdr:rowOff>
    </xdr:from>
    <xdr:ext cx="469744" cy="259045"/>
    <xdr:sp macro="" textlink="">
      <xdr:nvSpPr>
        <xdr:cNvPr id="263" name="n_2mainValue【体育館・プール】&#10;一人当たり面積">
          <a:extLst>
            <a:ext uri="{FF2B5EF4-FFF2-40B4-BE49-F238E27FC236}">
              <a16:creationId xmlns:a16="http://schemas.microsoft.com/office/drawing/2014/main" id="{56F57FC3-8B84-482D-9815-B4A581C61999}"/>
            </a:ext>
          </a:extLst>
        </xdr:cNvPr>
        <xdr:cNvSpPr txBox="1"/>
      </xdr:nvSpPr>
      <xdr:spPr>
        <a:xfrm>
          <a:off x="76772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106515</xdr:rowOff>
    </xdr:from>
    <xdr:ext cx="469744" cy="259045"/>
    <xdr:sp macro="" textlink="">
      <xdr:nvSpPr>
        <xdr:cNvPr id="264" name="n_3mainValue【体育館・プール】&#10;一人当たり面積">
          <a:extLst>
            <a:ext uri="{FF2B5EF4-FFF2-40B4-BE49-F238E27FC236}">
              <a16:creationId xmlns:a16="http://schemas.microsoft.com/office/drawing/2014/main" id="{E69D0B89-0D69-47D0-9D4A-0F68E17E88E3}"/>
            </a:ext>
          </a:extLst>
        </xdr:cNvPr>
        <xdr:cNvSpPr txBox="1"/>
      </xdr:nvSpPr>
      <xdr:spPr>
        <a:xfrm>
          <a:off x="6867602" y="965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114680</xdr:rowOff>
    </xdr:from>
    <xdr:ext cx="469744" cy="259045"/>
    <xdr:sp macro="" textlink="">
      <xdr:nvSpPr>
        <xdr:cNvPr id="265" name="n_4mainValue【体育館・プール】&#10;一人当たり面積">
          <a:extLst>
            <a:ext uri="{FF2B5EF4-FFF2-40B4-BE49-F238E27FC236}">
              <a16:creationId xmlns:a16="http://schemas.microsoft.com/office/drawing/2014/main" id="{EEB4D45A-BD77-490F-9793-9556FA84AA99}"/>
            </a:ext>
          </a:extLst>
        </xdr:cNvPr>
        <xdr:cNvSpPr txBox="1"/>
      </xdr:nvSpPr>
      <xdr:spPr>
        <a:xfrm>
          <a:off x="60675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AD12C7D-DDEC-40BA-8A6F-ED5B33021EA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7A051C3-4E9C-4C93-8EBF-5827AFE4307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71DAF33-CCC1-45DF-97A7-905E11CFA76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18520C3-DC0D-44EC-BB17-BC417547538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06FBEEB-604D-4316-97BD-03C5DC371C9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3210A73-996A-4F34-974B-CF9C255A98C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1F8A320-5D23-43A3-90A0-59331B3DF36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CAF40A5-61FF-4138-A84C-1DE5D675A3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D37FAEA-DD5F-4BAD-9424-C627F02E924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61F0A57-B0B2-4735-86DA-E162ECA6C41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9316273-116A-4130-92D9-431A6533769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0FEFACD-2D15-4006-B7A0-A071719AD47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313EF89-C900-408E-9890-052455B8DE7B}"/>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CAAED59-91AD-49DD-B2A0-16B4FCB9E92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2E739D4-CA88-405A-93E5-01ECF9F7E85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628F99C-E75F-4C3B-97E2-50A1E56CB9F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759A51B-2060-4A85-99F0-C475E9D1322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1B57E44-2EB4-48AF-9857-F4FF4E720E4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EE95257-1FBB-455B-837C-331F75BCAC2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CD5888B-547F-425C-BC90-1D62819F12E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A349A37-7F44-4C9C-A7E7-FAE5F9BDBF4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7068998-4DE2-4434-A7F2-E7D6A0CD9D4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386DE93-C051-45F5-BF91-C3AA1AECAA68}"/>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139A914-0E9A-45D8-B3A1-332AFFB0D57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A89AEAF-704F-4CA9-B7B8-C592B8A4933E}"/>
            </a:ext>
          </a:extLst>
        </xdr:cNvPr>
        <xdr:cNvCxnSpPr/>
      </xdr:nvCxnSpPr>
      <xdr:spPr>
        <a:xfrm flipV="1">
          <a:off x="4180840" y="12563475"/>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0248F17-C86D-480E-A6B1-80DDA8DAC0EF}"/>
            </a:ext>
          </a:extLst>
        </xdr:cNvPr>
        <xdr:cNvSpPr txBox="1"/>
      </xdr:nvSpPr>
      <xdr:spPr>
        <a:xfrm>
          <a:off x="4219575"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5BF251F6-5301-447D-8577-31BC78FD6C94}"/>
            </a:ext>
          </a:extLst>
        </xdr:cNvPr>
        <xdr:cNvCxnSpPr/>
      </xdr:nvCxnSpPr>
      <xdr:spPr>
        <a:xfrm>
          <a:off x="4105275" y="14027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FA747B3-BE48-4FE6-A06E-D5DE3158A80C}"/>
            </a:ext>
          </a:extLst>
        </xdr:cNvPr>
        <xdr:cNvSpPr txBox="1"/>
      </xdr:nvSpPr>
      <xdr:spPr>
        <a:xfrm>
          <a:off x="4219575" y="1235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56F71918-9F91-481A-8E4F-7C9CBEA19004}"/>
            </a:ext>
          </a:extLst>
        </xdr:cNvPr>
        <xdr:cNvCxnSpPr/>
      </xdr:nvCxnSpPr>
      <xdr:spPr>
        <a:xfrm>
          <a:off x="41052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5D617C9-0443-4160-AF80-1274E710D799}"/>
            </a:ext>
          </a:extLst>
        </xdr:cNvPr>
        <xdr:cNvSpPr txBox="1"/>
      </xdr:nvSpPr>
      <xdr:spPr>
        <a:xfrm>
          <a:off x="4219575" y="1307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5A889FA3-F642-4CAF-AE52-CEBCE8987887}"/>
            </a:ext>
          </a:extLst>
        </xdr:cNvPr>
        <xdr:cNvSpPr/>
      </xdr:nvSpPr>
      <xdr:spPr>
        <a:xfrm>
          <a:off x="4124325" y="13220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1E7DA587-03A3-477E-AC59-EF29509FE8FE}"/>
            </a:ext>
          </a:extLst>
        </xdr:cNvPr>
        <xdr:cNvSpPr/>
      </xdr:nvSpPr>
      <xdr:spPr>
        <a:xfrm>
          <a:off x="33813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フローチャート: 判断 297">
          <a:extLst>
            <a:ext uri="{FF2B5EF4-FFF2-40B4-BE49-F238E27FC236}">
              <a16:creationId xmlns:a16="http://schemas.microsoft.com/office/drawing/2014/main" id="{D7FE5714-385A-4D66-BA24-FC9976B18CF2}"/>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AD123876-6B57-49ED-B5A8-D3B4CF4092BC}"/>
            </a:ext>
          </a:extLst>
        </xdr:cNvPr>
        <xdr:cNvSpPr/>
      </xdr:nvSpPr>
      <xdr:spPr>
        <a:xfrm>
          <a:off x="1781175" y="132118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69214</xdr:rowOff>
    </xdr:from>
    <xdr:to>
      <xdr:col>6</xdr:col>
      <xdr:colOff>38100</xdr:colOff>
      <xdr:row>81</xdr:row>
      <xdr:rowOff>170814</xdr:rowOff>
    </xdr:to>
    <xdr:sp macro="" textlink="">
      <xdr:nvSpPr>
        <xdr:cNvPr id="300" name="フローチャート: 判断 299">
          <a:extLst>
            <a:ext uri="{FF2B5EF4-FFF2-40B4-BE49-F238E27FC236}">
              <a16:creationId xmlns:a16="http://schemas.microsoft.com/office/drawing/2014/main" id="{8E420A33-D38C-4E15-80FF-034E83CDD9F4}"/>
            </a:ext>
          </a:extLst>
        </xdr:cNvPr>
        <xdr:cNvSpPr/>
      </xdr:nvSpPr>
      <xdr:spPr>
        <a:xfrm>
          <a:off x="981075" y="131819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F57389B-8104-4478-AA90-28517DB407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000E73-655E-42B3-B825-CFADB38B1AC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D34453-2493-49A9-99D3-3A1A786305D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2DEC27-A81A-46A8-92E0-2D0E5297DBF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DE9FBB-1047-434A-AE9D-99DBE42CFAA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6" name="楕円 305">
          <a:extLst>
            <a:ext uri="{FF2B5EF4-FFF2-40B4-BE49-F238E27FC236}">
              <a16:creationId xmlns:a16="http://schemas.microsoft.com/office/drawing/2014/main" id="{340369D2-410F-44C0-8014-03ED2A4936F0}"/>
            </a:ext>
          </a:extLst>
        </xdr:cNvPr>
        <xdr:cNvSpPr/>
      </xdr:nvSpPr>
      <xdr:spPr>
        <a:xfrm>
          <a:off x="4124325"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BDDE384-DBA5-4307-BB53-AF0D1396AAB1}"/>
            </a:ext>
          </a:extLst>
        </xdr:cNvPr>
        <xdr:cNvSpPr txBox="1"/>
      </xdr:nvSpPr>
      <xdr:spPr>
        <a:xfrm>
          <a:off x="4219575"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8" name="楕円 307">
          <a:extLst>
            <a:ext uri="{FF2B5EF4-FFF2-40B4-BE49-F238E27FC236}">
              <a16:creationId xmlns:a16="http://schemas.microsoft.com/office/drawing/2014/main" id="{E5578AF7-49B1-4C69-A144-4B92F8F14AF4}"/>
            </a:ext>
          </a:extLst>
        </xdr:cNvPr>
        <xdr:cNvSpPr/>
      </xdr:nvSpPr>
      <xdr:spPr>
        <a:xfrm>
          <a:off x="33813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26670</xdr:rowOff>
    </xdr:to>
    <xdr:cxnSp macro="">
      <xdr:nvCxnSpPr>
        <xdr:cNvPr id="309" name="直線コネクタ 308">
          <a:extLst>
            <a:ext uri="{FF2B5EF4-FFF2-40B4-BE49-F238E27FC236}">
              <a16:creationId xmlns:a16="http://schemas.microsoft.com/office/drawing/2014/main" id="{695A59CC-4C5B-477C-8A6C-C82BD200B4F3}"/>
            </a:ext>
          </a:extLst>
        </xdr:cNvPr>
        <xdr:cNvCxnSpPr/>
      </xdr:nvCxnSpPr>
      <xdr:spPr>
        <a:xfrm>
          <a:off x="3429000" y="137826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0" name="楕円 309">
          <a:extLst>
            <a:ext uri="{FF2B5EF4-FFF2-40B4-BE49-F238E27FC236}">
              <a16:creationId xmlns:a16="http://schemas.microsoft.com/office/drawing/2014/main" id="{84E1E412-317F-4304-9699-6C0F2E430B01}"/>
            </a:ext>
          </a:extLst>
        </xdr:cNvPr>
        <xdr:cNvSpPr/>
      </xdr:nvSpPr>
      <xdr:spPr>
        <a:xfrm>
          <a:off x="2571750" y="13712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19050</xdr:rowOff>
    </xdr:to>
    <xdr:cxnSp macro="">
      <xdr:nvCxnSpPr>
        <xdr:cNvPr id="311" name="直線コネクタ 310">
          <a:extLst>
            <a:ext uri="{FF2B5EF4-FFF2-40B4-BE49-F238E27FC236}">
              <a16:creationId xmlns:a16="http://schemas.microsoft.com/office/drawing/2014/main" id="{F94FC268-420A-4AC7-8B5F-A922AF545B28}"/>
            </a:ext>
          </a:extLst>
        </xdr:cNvPr>
        <xdr:cNvCxnSpPr/>
      </xdr:nvCxnSpPr>
      <xdr:spPr>
        <a:xfrm>
          <a:off x="2619375" y="13760450"/>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2" name="楕円 311">
          <a:extLst>
            <a:ext uri="{FF2B5EF4-FFF2-40B4-BE49-F238E27FC236}">
              <a16:creationId xmlns:a16="http://schemas.microsoft.com/office/drawing/2014/main" id="{59CE06E0-38D7-4053-BFF1-A5944243B1D5}"/>
            </a:ext>
          </a:extLst>
        </xdr:cNvPr>
        <xdr:cNvSpPr/>
      </xdr:nvSpPr>
      <xdr:spPr>
        <a:xfrm>
          <a:off x="1781175" y="13689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161925</xdr:rowOff>
    </xdr:to>
    <xdr:cxnSp macro="">
      <xdr:nvCxnSpPr>
        <xdr:cNvPr id="313" name="直線コネクタ 312">
          <a:extLst>
            <a:ext uri="{FF2B5EF4-FFF2-40B4-BE49-F238E27FC236}">
              <a16:creationId xmlns:a16="http://schemas.microsoft.com/office/drawing/2014/main" id="{C0D141C7-42E5-4FBD-8AA6-6193BE35EF3E}"/>
            </a:ext>
          </a:extLst>
        </xdr:cNvPr>
        <xdr:cNvCxnSpPr/>
      </xdr:nvCxnSpPr>
      <xdr:spPr>
        <a:xfrm>
          <a:off x="1828800" y="13736955"/>
          <a:ext cx="79057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4" name="楕円 313">
          <a:extLst>
            <a:ext uri="{FF2B5EF4-FFF2-40B4-BE49-F238E27FC236}">
              <a16:creationId xmlns:a16="http://schemas.microsoft.com/office/drawing/2014/main" id="{D75C939F-F3E6-4403-AFD1-2BA69DFA70FE}"/>
            </a:ext>
          </a:extLst>
        </xdr:cNvPr>
        <xdr:cNvSpPr/>
      </xdr:nvSpPr>
      <xdr:spPr>
        <a:xfrm>
          <a:off x="981075" y="13651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135255</xdr:rowOff>
    </xdr:to>
    <xdr:cxnSp macro="">
      <xdr:nvCxnSpPr>
        <xdr:cNvPr id="315" name="直線コネクタ 314">
          <a:extLst>
            <a:ext uri="{FF2B5EF4-FFF2-40B4-BE49-F238E27FC236}">
              <a16:creationId xmlns:a16="http://schemas.microsoft.com/office/drawing/2014/main" id="{8F378F07-8030-472D-8EA3-3995BAFBD63D}"/>
            </a:ext>
          </a:extLst>
        </xdr:cNvPr>
        <xdr:cNvCxnSpPr/>
      </xdr:nvCxnSpPr>
      <xdr:spPr>
        <a:xfrm>
          <a:off x="1028700" y="136988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571D2A9B-2138-455D-B92C-2BFD9D840499}"/>
            </a:ext>
          </a:extLst>
        </xdr:cNvPr>
        <xdr:cNvSpPr txBox="1"/>
      </xdr:nvSpPr>
      <xdr:spPr>
        <a:xfrm>
          <a:off x="32391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aveValue【福祉施設】&#10;有形固定資産減価償却率">
          <a:extLst>
            <a:ext uri="{FF2B5EF4-FFF2-40B4-BE49-F238E27FC236}">
              <a16:creationId xmlns:a16="http://schemas.microsoft.com/office/drawing/2014/main" id="{15B7B82A-3DC4-4A8F-907E-18A4832A1DD0}"/>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59CBD106-EC29-4F2F-997F-361CC3914372}"/>
            </a:ext>
          </a:extLst>
        </xdr:cNvPr>
        <xdr:cNvSpPr txBox="1"/>
      </xdr:nvSpPr>
      <xdr:spPr>
        <a:xfrm>
          <a:off x="1648469"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15891</xdr:rowOff>
    </xdr:from>
    <xdr:ext cx="405111" cy="259045"/>
    <xdr:sp macro="" textlink="">
      <xdr:nvSpPr>
        <xdr:cNvPr id="319" name="n_4aveValue【福祉施設】&#10;有形固定資産減価償却率">
          <a:extLst>
            <a:ext uri="{FF2B5EF4-FFF2-40B4-BE49-F238E27FC236}">
              <a16:creationId xmlns:a16="http://schemas.microsoft.com/office/drawing/2014/main" id="{232D1DF1-36CC-4E6F-AF51-87E376323B70}"/>
            </a:ext>
          </a:extLst>
        </xdr:cNvPr>
        <xdr:cNvSpPr txBox="1"/>
      </xdr:nvSpPr>
      <xdr:spPr>
        <a:xfrm>
          <a:off x="848369" y="1296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20" name="n_1mainValue【福祉施設】&#10;有形固定資産減価償却率">
          <a:extLst>
            <a:ext uri="{FF2B5EF4-FFF2-40B4-BE49-F238E27FC236}">
              <a16:creationId xmlns:a16="http://schemas.microsoft.com/office/drawing/2014/main" id="{8092FCEC-4D74-4200-98FE-AC35E49BEB7D}"/>
            </a:ext>
          </a:extLst>
        </xdr:cNvPr>
        <xdr:cNvSpPr txBox="1"/>
      </xdr:nvSpPr>
      <xdr:spPr>
        <a:xfrm>
          <a:off x="32391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1" name="n_2mainValue【福祉施設】&#10;有形固定資産減価償却率">
          <a:extLst>
            <a:ext uri="{FF2B5EF4-FFF2-40B4-BE49-F238E27FC236}">
              <a16:creationId xmlns:a16="http://schemas.microsoft.com/office/drawing/2014/main" id="{F965F17F-3B7C-4501-90B4-B03E75EDF968}"/>
            </a:ext>
          </a:extLst>
        </xdr:cNvPr>
        <xdr:cNvSpPr txBox="1"/>
      </xdr:nvSpPr>
      <xdr:spPr>
        <a:xfrm>
          <a:off x="2439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2" name="n_3mainValue【福祉施設】&#10;有形固定資産減価償却率">
          <a:extLst>
            <a:ext uri="{FF2B5EF4-FFF2-40B4-BE49-F238E27FC236}">
              <a16:creationId xmlns:a16="http://schemas.microsoft.com/office/drawing/2014/main" id="{5955279C-CC7B-4C80-99E0-2BB6FA88A452}"/>
            </a:ext>
          </a:extLst>
        </xdr:cNvPr>
        <xdr:cNvSpPr txBox="1"/>
      </xdr:nvSpPr>
      <xdr:spPr>
        <a:xfrm>
          <a:off x="1648469"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323" name="n_4mainValue【福祉施設】&#10;有形固定資産減価償却率">
          <a:extLst>
            <a:ext uri="{FF2B5EF4-FFF2-40B4-BE49-F238E27FC236}">
              <a16:creationId xmlns:a16="http://schemas.microsoft.com/office/drawing/2014/main" id="{8BCA2584-3592-419C-8011-65A4BF613BC2}"/>
            </a:ext>
          </a:extLst>
        </xdr:cNvPr>
        <xdr:cNvSpPr txBox="1"/>
      </xdr:nvSpPr>
      <xdr:spPr>
        <a:xfrm>
          <a:off x="848369"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6015654-6040-40E5-90AB-7527B956BB4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595B63C-7652-4356-99F5-7DFACC6195D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F4E64B9-F083-4419-B932-11791242413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DA85A09-95A2-4AA2-93C9-2F2128BAA6B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D456856-3D56-437D-931C-1818EC1985C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9DE7097-6F67-4BFD-99FE-A099C77E52A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C4F79D5-4BB8-4624-B027-53296484A03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57F5593-2C72-4ABF-A332-A201B5A2B9A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3E65BBF-B34A-45BA-8A4C-0009827E829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F21C640-7651-42F8-B742-3E97B354FA6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34331E04-4507-40AE-ABDB-6B095CC6C47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BFAB556-76AD-4B02-8E90-6E3CF0652E5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BCF5B32-0FE3-49A5-9AD1-23F41BB6704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74F813A-711A-4A80-9076-25EDECBFCE3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1CD8A5B-6E8C-4D65-A835-315E5937012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0F9A8C4-E8B5-4A63-B2AD-412BE5FD6A2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A6F26AF-C6D2-49BF-BB1E-4C60430476F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3DE0C02-4D73-4612-8DFB-61B76095328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BAE4A00-51DC-47B5-BD05-09DAA41A3EB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85CDC6B4-7B79-4D02-9A79-98C03D977E1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CFC34B6-30F8-40ED-B1DF-66012E67507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F1E2344-7674-49AF-B152-D73D93FBD61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12D0173-EC7C-4ECA-A57A-2CFBD4261E0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8F522FF-C19F-480E-96C5-096DE62235B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77B18320-6265-45E9-8678-019AA620E9B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9BBE6086-8C26-493B-A031-6899D61BAF8C}"/>
            </a:ext>
          </a:extLst>
        </xdr:cNvPr>
        <xdr:cNvCxnSpPr/>
      </xdr:nvCxnSpPr>
      <xdr:spPr>
        <a:xfrm flipV="1">
          <a:off x="9429115" y="12583069"/>
          <a:ext cx="0" cy="150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97ED25AE-6CF0-4FC1-8A46-ABB4A56B0DB6}"/>
            </a:ext>
          </a:extLst>
        </xdr:cNvPr>
        <xdr:cNvSpPr txBox="1"/>
      </xdr:nvSpPr>
      <xdr:spPr>
        <a:xfrm>
          <a:off x="9467850" y="140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E69AF3F0-2EE5-4C6C-917F-BFA36B9BC34E}"/>
            </a:ext>
          </a:extLst>
        </xdr:cNvPr>
        <xdr:cNvCxnSpPr/>
      </xdr:nvCxnSpPr>
      <xdr:spPr>
        <a:xfrm>
          <a:off x="9363075" y="140876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B0437D4D-985E-4C9A-B478-FCF78838694E}"/>
            </a:ext>
          </a:extLst>
        </xdr:cNvPr>
        <xdr:cNvSpPr txBox="1"/>
      </xdr:nvSpPr>
      <xdr:spPr>
        <a:xfrm>
          <a:off x="9467850" y="123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36A257A0-F323-4156-BFA1-5E12C2FBE3CA}"/>
            </a:ext>
          </a:extLst>
        </xdr:cNvPr>
        <xdr:cNvCxnSpPr/>
      </xdr:nvCxnSpPr>
      <xdr:spPr>
        <a:xfrm>
          <a:off x="9363075" y="12583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18619514-E25D-451D-8C88-3A8569ED82E7}"/>
            </a:ext>
          </a:extLst>
        </xdr:cNvPr>
        <xdr:cNvSpPr txBox="1"/>
      </xdr:nvSpPr>
      <xdr:spPr>
        <a:xfrm>
          <a:off x="9467850" y="1345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44A5A4CE-2548-4CE4-BE18-D41BA103AC13}"/>
            </a:ext>
          </a:extLst>
        </xdr:cNvPr>
        <xdr:cNvSpPr/>
      </xdr:nvSpPr>
      <xdr:spPr>
        <a:xfrm>
          <a:off x="9401175" y="1359879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E8929296-56CB-4AA3-9120-CCDA0F0EEB91}"/>
            </a:ext>
          </a:extLst>
        </xdr:cNvPr>
        <xdr:cNvSpPr/>
      </xdr:nvSpPr>
      <xdr:spPr>
        <a:xfrm>
          <a:off x="8639175" y="136119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57" name="フローチャート: 判断 356">
          <a:extLst>
            <a:ext uri="{FF2B5EF4-FFF2-40B4-BE49-F238E27FC236}">
              <a16:creationId xmlns:a16="http://schemas.microsoft.com/office/drawing/2014/main" id="{99CA9364-C0E8-4D00-824D-5EAFC8ACAEEA}"/>
            </a:ext>
          </a:extLst>
        </xdr:cNvPr>
        <xdr:cNvSpPr/>
      </xdr:nvSpPr>
      <xdr:spPr>
        <a:xfrm>
          <a:off x="7839075" y="13572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145687</xdr:rowOff>
    </xdr:from>
    <xdr:to>
      <xdr:col>41</xdr:col>
      <xdr:colOff>101600</xdr:colOff>
      <xdr:row>84</xdr:row>
      <xdr:rowOff>75837</xdr:rowOff>
    </xdr:to>
    <xdr:sp macro="" textlink="">
      <xdr:nvSpPr>
        <xdr:cNvPr id="358" name="フローチャート: 判断 357">
          <a:extLst>
            <a:ext uri="{FF2B5EF4-FFF2-40B4-BE49-F238E27FC236}">
              <a16:creationId xmlns:a16="http://schemas.microsoft.com/office/drawing/2014/main" id="{5FD41339-B414-49E5-A6BA-229561A760CB}"/>
            </a:ext>
          </a:extLst>
        </xdr:cNvPr>
        <xdr:cNvSpPr/>
      </xdr:nvSpPr>
      <xdr:spPr>
        <a:xfrm>
          <a:off x="7029450" y="1358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59" name="フローチャート: 判断 358">
          <a:extLst>
            <a:ext uri="{FF2B5EF4-FFF2-40B4-BE49-F238E27FC236}">
              <a16:creationId xmlns:a16="http://schemas.microsoft.com/office/drawing/2014/main" id="{78A7D904-E0E3-4478-90B5-70AC1FB581B6}"/>
            </a:ext>
          </a:extLst>
        </xdr:cNvPr>
        <xdr:cNvSpPr/>
      </xdr:nvSpPr>
      <xdr:spPr>
        <a:xfrm>
          <a:off x="6238875" y="1358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1BE3BA6-523B-417B-A2AC-15CBDC94DAA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6BCF1C-1ADC-45D9-AD74-D6F1507B6E7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3BB312-CF8F-4120-9F9F-69E7AD9BEFA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76727B8-46C8-4C41-B796-47DE36D8F30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92BEFF3-DFA8-40CB-B0BF-322D7780B0D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65" name="楕円 364">
          <a:extLst>
            <a:ext uri="{FF2B5EF4-FFF2-40B4-BE49-F238E27FC236}">
              <a16:creationId xmlns:a16="http://schemas.microsoft.com/office/drawing/2014/main" id="{B5FEC1A1-D158-48EA-9CC9-080ABE64648D}"/>
            </a:ext>
          </a:extLst>
        </xdr:cNvPr>
        <xdr:cNvSpPr/>
      </xdr:nvSpPr>
      <xdr:spPr>
        <a:xfrm>
          <a:off x="9401175" y="1383084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66" name="【福祉施設】&#10;一人当たり面積該当値テキスト">
          <a:extLst>
            <a:ext uri="{FF2B5EF4-FFF2-40B4-BE49-F238E27FC236}">
              <a16:creationId xmlns:a16="http://schemas.microsoft.com/office/drawing/2014/main" id="{12DA88CB-56C2-407F-9F7A-2B3F68E91B91}"/>
            </a:ext>
          </a:extLst>
        </xdr:cNvPr>
        <xdr:cNvSpPr txBox="1"/>
      </xdr:nvSpPr>
      <xdr:spPr>
        <a:xfrm>
          <a:off x="9467850" y="1380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7" name="楕円 366">
          <a:extLst>
            <a:ext uri="{FF2B5EF4-FFF2-40B4-BE49-F238E27FC236}">
              <a16:creationId xmlns:a16="http://schemas.microsoft.com/office/drawing/2014/main" id="{E6B3D5F5-ECD8-4BF2-B66F-9422C3CE63A4}"/>
            </a:ext>
          </a:extLst>
        </xdr:cNvPr>
        <xdr:cNvSpPr/>
      </xdr:nvSpPr>
      <xdr:spPr>
        <a:xfrm>
          <a:off x="8639175" y="13827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118111</xdr:rowOff>
    </xdr:to>
    <xdr:cxnSp macro="">
      <xdr:nvCxnSpPr>
        <xdr:cNvPr id="368" name="直線コネクタ 367">
          <a:extLst>
            <a:ext uri="{FF2B5EF4-FFF2-40B4-BE49-F238E27FC236}">
              <a16:creationId xmlns:a16="http://schemas.microsoft.com/office/drawing/2014/main" id="{3A26AFA8-7C40-4A7E-B9C4-127209D2D020}"/>
            </a:ext>
          </a:extLst>
        </xdr:cNvPr>
        <xdr:cNvCxnSpPr/>
      </xdr:nvCxnSpPr>
      <xdr:spPr>
        <a:xfrm flipV="1">
          <a:off x="8686800" y="13878469"/>
          <a:ext cx="74295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9" name="楕円 368">
          <a:extLst>
            <a:ext uri="{FF2B5EF4-FFF2-40B4-BE49-F238E27FC236}">
              <a16:creationId xmlns:a16="http://schemas.microsoft.com/office/drawing/2014/main" id="{6E3EFF50-F351-47EF-BD9F-4EF949B330ED}"/>
            </a:ext>
          </a:extLst>
        </xdr:cNvPr>
        <xdr:cNvSpPr/>
      </xdr:nvSpPr>
      <xdr:spPr>
        <a:xfrm>
          <a:off x="7839075" y="138310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121376</xdr:rowOff>
    </xdr:to>
    <xdr:cxnSp macro="">
      <xdr:nvCxnSpPr>
        <xdr:cNvPr id="370" name="直線コネクタ 369">
          <a:extLst>
            <a:ext uri="{FF2B5EF4-FFF2-40B4-BE49-F238E27FC236}">
              <a16:creationId xmlns:a16="http://schemas.microsoft.com/office/drawing/2014/main" id="{E7BD20C7-8978-4D2F-BFC8-BD63480FE1CA}"/>
            </a:ext>
          </a:extLst>
        </xdr:cNvPr>
        <xdr:cNvCxnSpPr/>
      </xdr:nvCxnSpPr>
      <xdr:spPr>
        <a:xfrm flipV="1">
          <a:off x="7886700" y="13884911"/>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71" name="楕円 370">
          <a:extLst>
            <a:ext uri="{FF2B5EF4-FFF2-40B4-BE49-F238E27FC236}">
              <a16:creationId xmlns:a16="http://schemas.microsoft.com/office/drawing/2014/main" id="{1561C4F1-74D2-4C8D-9DFD-327D832E37E8}"/>
            </a:ext>
          </a:extLst>
        </xdr:cNvPr>
        <xdr:cNvSpPr/>
      </xdr:nvSpPr>
      <xdr:spPr>
        <a:xfrm>
          <a:off x="7029450" y="138310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121376</xdr:rowOff>
    </xdr:to>
    <xdr:cxnSp macro="">
      <xdr:nvCxnSpPr>
        <xdr:cNvPr id="372" name="直線コネクタ 371">
          <a:extLst>
            <a:ext uri="{FF2B5EF4-FFF2-40B4-BE49-F238E27FC236}">
              <a16:creationId xmlns:a16="http://schemas.microsoft.com/office/drawing/2014/main" id="{1244CCA0-23E0-43A0-935F-429206E961E1}"/>
            </a:ext>
          </a:extLst>
        </xdr:cNvPr>
        <xdr:cNvCxnSpPr/>
      </xdr:nvCxnSpPr>
      <xdr:spPr>
        <a:xfrm>
          <a:off x="7077075" y="138881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73" name="楕円 372">
          <a:extLst>
            <a:ext uri="{FF2B5EF4-FFF2-40B4-BE49-F238E27FC236}">
              <a16:creationId xmlns:a16="http://schemas.microsoft.com/office/drawing/2014/main" id="{E438CA87-1C44-4C61-B7AA-1E2B3FC61D66}"/>
            </a:ext>
          </a:extLst>
        </xdr:cNvPr>
        <xdr:cNvSpPr/>
      </xdr:nvSpPr>
      <xdr:spPr>
        <a:xfrm>
          <a:off x="6238875" y="1383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124642</xdr:rowOff>
    </xdr:to>
    <xdr:cxnSp macro="">
      <xdr:nvCxnSpPr>
        <xdr:cNvPr id="374" name="直線コネクタ 373">
          <a:extLst>
            <a:ext uri="{FF2B5EF4-FFF2-40B4-BE49-F238E27FC236}">
              <a16:creationId xmlns:a16="http://schemas.microsoft.com/office/drawing/2014/main" id="{1B5E773A-421D-4D23-90E2-FB63ADBACEFD}"/>
            </a:ext>
          </a:extLst>
        </xdr:cNvPr>
        <xdr:cNvCxnSpPr/>
      </xdr:nvCxnSpPr>
      <xdr:spPr>
        <a:xfrm flipV="1">
          <a:off x="6286500" y="138881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E08E0671-EC39-4BDE-8F02-DD1C28C8DBD0}"/>
            </a:ext>
          </a:extLst>
        </xdr:cNvPr>
        <xdr:cNvSpPr txBox="1"/>
      </xdr:nvSpPr>
      <xdr:spPr>
        <a:xfrm>
          <a:off x="8458277" y="134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76" name="n_2aveValue【福祉施設】&#10;一人当たり面積">
          <a:extLst>
            <a:ext uri="{FF2B5EF4-FFF2-40B4-BE49-F238E27FC236}">
              <a16:creationId xmlns:a16="http://schemas.microsoft.com/office/drawing/2014/main" id="{B999E6BA-3E35-457B-B051-CC4B28886E8B}"/>
            </a:ext>
          </a:extLst>
        </xdr:cNvPr>
        <xdr:cNvSpPr txBox="1"/>
      </xdr:nvSpPr>
      <xdr:spPr>
        <a:xfrm>
          <a:off x="76772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92364</xdr:rowOff>
    </xdr:from>
    <xdr:ext cx="469744" cy="259045"/>
    <xdr:sp macro="" textlink="">
      <xdr:nvSpPr>
        <xdr:cNvPr id="377" name="n_3aveValue【福祉施設】&#10;一人当たり面積">
          <a:extLst>
            <a:ext uri="{FF2B5EF4-FFF2-40B4-BE49-F238E27FC236}">
              <a16:creationId xmlns:a16="http://schemas.microsoft.com/office/drawing/2014/main" id="{6EEAF095-7092-43B8-BC12-25BA149310C0}"/>
            </a:ext>
          </a:extLst>
        </xdr:cNvPr>
        <xdr:cNvSpPr txBox="1"/>
      </xdr:nvSpPr>
      <xdr:spPr>
        <a:xfrm>
          <a:off x="6867602" y="133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92364</xdr:rowOff>
    </xdr:from>
    <xdr:ext cx="469744" cy="259045"/>
    <xdr:sp macro="" textlink="">
      <xdr:nvSpPr>
        <xdr:cNvPr id="378" name="n_4aveValue【福祉施設】&#10;一人当たり面積">
          <a:extLst>
            <a:ext uri="{FF2B5EF4-FFF2-40B4-BE49-F238E27FC236}">
              <a16:creationId xmlns:a16="http://schemas.microsoft.com/office/drawing/2014/main" id="{2AE42D58-324C-4C6E-97BA-52D7EF180177}"/>
            </a:ext>
          </a:extLst>
        </xdr:cNvPr>
        <xdr:cNvSpPr txBox="1"/>
      </xdr:nvSpPr>
      <xdr:spPr>
        <a:xfrm>
          <a:off x="6067502" y="133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9" name="n_1mainValue【福祉施設】&#10;一人当たり面積">
          <a:extLst>
            <a:ext uri="{FF2B5EF4-FFF2-40B4-BE49-F238E27FC236}">
              <a16:creationId xmlns:a16="http://schemas.microsoft.com/office/drawing/2014/main" id="{05083A69-07C0-4414-8ECC-CED9E0A9B1AA}"/>
            </a:ext>
          </a:extLst>
        </xdr:cNvPr>
        <xdr:cNvSpPr txBox="1"/>
      </xdr:nvSpPr>
      <xdr:spPr>
        <a:xfrm>
          <a:off x="8458277"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80" name="n_2mainValue【福祉施設】&#10;一人当たり面積">
          <a:extLst>
            <a:ext uri="{FF2B5EF4-FFF2-40B4-BE49-F238E27FC236}">
              <a16:creationId xmlns:a16="http://schemas.microsoft.com/office/drawing/2014/main" id="{C44CB000-8B51-4C75-A410-8FB352FF4B06}"/>
            </a:ext>
          </a:extLst>
        </xdr:cNvPr>
        <xdr:cNvSpPr txBox="1"/>
      </xdr:nvSpPr>
      <xdr:spPr>
        <a:xfrm>
          <a:off x="7677227" y="139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81" name="n_3mainValue【福祉施設】&#10;一人当たり面積">
          <a:extLst>
            <a:ext uri="{FF2B5EF4-FFF2-40B4-BE49-F238E27FC236}">
              <a16:creationId xmlns:a16="http://schemas.microsoft.com/office/drawing/2014/main" id="{1D2EF0BA-7C1D-4B6A-BC15-C2D144756445}"/>
            </a:ext>
          </a:extLst>
        </xdr:cNvPr>
        <xdr:cNvSpPr txBox="1"/>
      </xdr:nvSpPr>
      <xdr:spPr>
        <a:xfrm>
          <a:off x="6867602" y="139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82" name="n_4mainValue【福祉施設】&#10;一人当たり面積">
          <a:extLst>
            <a:ext uri="{FF2B5EF4-FFF2-40B4-BE49-F238E27FC236}">
              <a16:creationId xmlns:a16="http://schemas.microsoft.com/office/drawing/2014/main" id="{281221FA-E0B6-4A02-A1B1-564F5C18E887}"/>
            </a:ext>
          </a:extLst>
        </xdr:cNvPr>
        <xdr:cNvSpPr txBox="1"/>
      </xdr:nvSpPr>
      <xdr:spPr>
        <a:xfrm>
          <a:off x="6067502"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4FD7688-03A6-4C10-9522-C10D4EBB13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4F76785-7A60-468F-8309-93EA36558C1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AFAF1D4-4381-4DDA-ABB5-A0F5AB5C055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8C23682-4509-486D-B4B1-DEE2F2BF787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C91C73D-62FF-45AA-909E-B03D2BF8ACB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D5BBD72-753D-4BAD-B1BD-9767CC5627A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90FB26D-C498-4802-88DC-3A9C367FDB1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0456B52-BD54-4CBC-BE8F-2BD30903487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6AF56B89-485E-48BF-B519-D790BCB96C7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4020030-FAE8-4349-B756-5002A1938E0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673B076-54C7-4126-BFDC-C7A59C88669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A0ED083-4A70-47F5-BCC9-4080AB6CCB4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FF54103-0A8F-4A99-BAA9-1486D1FFC0C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84882F9-F747-471E-BA57-E5E55E2594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0867DC4-B908-45BD-8211-A4B5371855E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6BC77A8-2855-41E4-81A6-4200B85E322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CAF6E4F-8FF6-4C88-BB55-3F6ECE66AD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9626C2C-9830-4565-8D52-770DC78DDCE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D0BC28F-A29C-45F4-9A92-BB0EA71B866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C584C4B-C33B-47B9-A794-D3AF56B41FF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33FE6CC-0297-41C0-BD8E-25A9B423458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835FE11-80C9-4E8D-B97F-CA76DF8765D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DF918F1-4BAF-4615-B511-4509DFD6B1D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3A7CF70-D0C2-401D-BF93-FD39A519688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10DB89E1-D852-4BD7-AE63-8C30390C0CB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D3A69C3-B243-4FB5-A7A5-028BE1B1F42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309CEC9-486B-4B2C-A300-EE638EADF08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9768ECE-FAE7-4DF1-AC5C-05BFDF5FEC3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8CD63E9D-D1B8-4539-912A-57392E1C1AA9}"/>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CFC630D0-108D-4E64-AB88-E1615DBBCFD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7D9EE46-4059-43AA-97B3-2CB71D0FF4A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07D1373-1B99-436F-9B02-068CFCE0899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869BE262-34D4-43C4-B488-14CB301F84D1}"/>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9E177299-EA86-48BB-B521-96550317221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C536F50D-E6F9-4207-B7C7-4222871CC95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045D587-855E-42AF-B3DB-4FED74EE825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90CEF3E7-208E-458A-B0F8-5286F79564E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6AF9BB3-B953-4A39-912B-81B6669583C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BBA1DF5F-8133-4180-AAEE-E09A882527D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3F6B15A7-6D8A-4E2B-837C-43A58D6685D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07792A5D-0EC0-40F7-9624-6A4D94064410}"/>
            </a:ext>
          </a:extLst>
        </xdr:cNvPr>
        <xdr:cNvCxnSpPr/>
      </xdr:nvCxnSpPr>
      <xdr:spPr>
        <a:xfrm flipV="1">
          <a:off x="14696439" y="535559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54858CD0-E937-4552-B070-583A86DCEF29}"/>
            </a:ext>
          </a:extLst>
        </xdr:cNvPr>
        <xdr:cNvSpPr txBox="1"/>
      </xdr:nvSpPr>
      <xdr:spPr>
        <a:xfrm>
          <a:off x="14735175"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460CD8BB-F96A-48B1-BCE1-6DC2759E07B1}"/>
            </a:ext>
          </a:extLst>
        </xdr:cNvPr>
        <xdr:cNvCxnSpPr/>
      </xdr:nvCxnSpPr>
      <xdr:spPr>
        <a:xfrm>
          <a:off x="14611350" y="6741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C5EEAEAD-8A31-4B8B-9E44-11C14F8510AB}"/>
            </a:ext>
          </a:extLst>
        </xdr:cNvPr>
        <xdr:cNvSpPr txBox="1"/>
      </xdr:nvSpPr>
      <xdr:spPr>
        <a:xfrm>
          <a:off x="14735175" y="51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11DABBA9-223D-4F37-ABD6-1EC741EF785B}"/>
            </a:ext>
          </a:extLst>
        </xdr:cNvPr>
        <xdr:cNvCxnSpPr/>
      </xdr:nvCxnSpPr>
      <xdr:spPr>
        <a:xfrm>
          <a:off x="14611350"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76CC6B7-EA74-4EC1-B808-4FC3A5896FD5}"/>
            </a:ext>
          </a:extLst>
        </xdr:cNvPr>
        <xdr:cNvSpPr txBox="1"/>
      </xdr:nvSpPr>
      <xdr:spPr>
        <a:xfrm>
          <a:off x="14735175"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8AC5308A-CA86-4DB2-8DE5-20641246970C}"/>
            </a:ext>
          </a:extLst>
        </xdr:cNvPr>
        <xdr:cNvSpPr/>
      </xdr:nvSpPr>
      <xdr:spPr>
        <a:xfrm>
          <a:off x="14649450" y="6188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5035F2A4-BCE4-4831-A826-32C5CE22EB14}"/>
            </a:ext>
          </a:extLst>
        </xdr:cNvPr>
        <xdr:cNvSpPr/>
      </xdr:nvSpPr>
      <xdr:spPr>
        <a:xfrm>
          <a:off x="13887450" y="6151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31" name="フローチャート: 判断 430">
          <a:extLst>
            <a:ext uri="{FF2B5EF4-FFF2-40B4-BE49-F238E27FC236}">
              <a16:creationId xmlns:a16="http://schemas.microsoft.com/office/drawing/2014/main" id="{BC846692-6CD7-48E9-B3AA-6EE5C9E07FDB}"/>
            </a:ext>
          </a:extLst>
        </xdr:cNvPr>
        <xdr:cNvSpPr/>
      </xdr:nvSpPr>
      <xdr:spPr>
        <a:xfrm>
          <a:off x="13096875" y="6040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32" name="フローチャート: 判断 431">
          <a:extLst>
            <a:ext uri="{FF2B5EF4-FFF2-40B4-BE49-F238E27FC236}">
              <a16:creationId xmlns:a16="http://schemas.microsoft.com/office/drawing/2014/main" id="{18382B8B-B36D-487D-8548-8273A1B44A99}"/>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33" name="フローチャート: 判断 432">
          <a:extLst>
            <a:ext uri="{FF2B5EF4-FFF2-40B4-BE49-F238E27FC236}">
              <a16:creationId xmlns:a16="http://schemas.microsoft.com/office/drawing/2014/main" id="{E87361C8-4804-45E0-843E-250D28BDC31C}"/>
            </a:ext>
          </a:extLst>
        </xdr:cNvPr>
        <xdr:cNvSpPr/>
      </xdr:nvSpPr>
      <xdr:spPr>
        <a:xfrm>
          <a:off x="11487150" y="60299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EB8E290-286E-4824-BF81-737BB4A9931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BDEA482-1BC1-409C-9871-126DB7F74C7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B0E64D-574D-405E-ACA3-CDAB05DC6A3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9D8BFA0-4771-4F5E-92DB-66C9B9EA267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1923275-F2F6-4039-9346-62B52ADF54F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439" name="楕円 438">
          <a:extLst>
            <a:ext uri="{FF2B5EF4-FFF2-40B4-BE49-F238E27FC236}">
              <a16:creationId xmlns:a16="http://schemas.microsoft.com/office/drawing/2014/main" id="{E75F4BC4-7D2C-4E1D-BC4E-81FE346FC0BC}"/>
            </a:ext>
          </a:extLst>
        </xdr:cNvPr>
        <xdr:cNvSpPr/>
      </xdr:nvSpPr>
      <xdr:spPr>
        <a:xfrm>
          <a:off x="14649450" y="6370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124C6BC-2D09-42E6-BF9E-F368FE363AB7}"/>
            </a:ext>
          </a:extLst>
        </xdr:cNvPr>
        <xdr:cNvSpPr txBox="1"/>
      </xdr:nvSpPr>
      <xdr:spPr>
        <a:xfrm>
          <a:off x="14735175"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41" name="楕円 440">
          <a:extLst>
            <a:ext uri="{FF2B5EF4-FFF2-40B4-BE49-F238E27FC236}">
              <a16:creationId xmlns:a16="http://schemas.microsoft.com/office/drawing/2014/main" id="{38EA3B49-8134-4ACA-9418-9E2FDA17790A}"/>
            </a:ext>
          </a:extLst>
        </xdr:cNvPr>
        <xdr:cNvSpPr/>
      </xdr:nvSpPr>
      <xdr:spPr>
        <a:xfrm>
          <a:off x="13887450" y="6351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106680</xdr:rowOff>
    </xdr:to>
    <xdr:cxnSp macro="">
      <xdr:nvCxnSpPr>
        <xdr:cNvPr id="442" name="直線コネクタ 441">
          <a:extLst>
            <a:ext uri="{FF2B5EF4-FFF2-40B4-BE49-F238E27FC236}">
              <a16:creationId xmlns:a16="http://schemas.microsoft.com/office/drawing/2014/main" id="{F930B24C-112D-4291-8A02-8B0AF73FC2EE}"/>
            </a:ext>
          </a:extLst>
        </xdr:cNvPr>
        <xdr:cNvCxnSpPr/>
      </xdr:nvCxnSpPr>
      <xdr:spPr>
        <a:xfrm>
          <a:off x="13935075" y="639953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43" name="楕円 442">
          <a:extLst>
            <a:ext uri="{FF2B5EF4-FFF2-40B4-BE49-F238E27FC236}">
              <a16:creationId xmlns:a16="http://schemas.microsoft.com/office/drawing/2014/main" id="{0BB48A95-0E4A-4B01-AD83-6AF73FD8311D}"/>
            </a:ext>
          </a:extLst>
        </xdr:cNvPr>
        <xdr:cNvSpPr/>
      </xdr:nvSpPr>
      <xdr:spPr>
        <a:xfrm>
          <a:off x="13096875" y="632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87630</xdr:rowOff>
    </xdr:to>
    <xdr:cxnSp macro="">
      <xdr:nvCxnSpPr>
        <xdr:cNvPr id="444" name="直線コネクタ 443">
          <a:extLst>
            <a:ext uri="{FF2B5EF4-FFF2-40B4-BE49-F238E27FC236}">
              <a16:creationId xmlns:a16="http://schemas.microsoft.com/office/drawing/2014/main" id="{B0C5E15E-7FC3-4A78-B8BC-1DCB9E6B595C}"/>
            </a:ext>
          </a:extLst>
        </xdr:cNvPr>
        <xdr:cNvCxnSpPr/>
      </xdr:nvCxnSpPr>
      <xdr:spPr>
        <a:xfrm>
          <a:off x="13144500" y="6381115"/>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445" name="楕円 444">
          <a:extLst>
            <a:ext uri="{FF2B5EF4-FFF2-40B4-BE49-F238E27FC236}">
              <a16:creationId xmlns:a16="http://schemas.microsoft.com/office/drawing/2014/main" id="{CFE4EEE1-E42B-4C42-A197-F2B5EAB33131}"/>
            </a:ext>
          </a:extLst>
        </xdr:cNvPr>
        <xdr:cNvSpPr/>
      </xdr:nvSpPr>
      <xdr:spPr>
        <a:xfrm>
          <a:off x="12296775" y="6336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72390</xdr:rowOff>
    </xdr:to>
    <xdr:cxnSp macro="">
      <xdr:nvCxnSpPr>
        <xdr:cNvPr id="446" name="直線コネクタ 445">
          <a:extLst>
            <a:ext uri="{FF2B5EF4-FFF2-40B4-BE49-F238E27FC236}">
              <a16:creationId xmlns:a16="http://schemas.microsoft.com/office/drawing/2014/main" id="{458171A5-4D36-4112-9ED8-F3BF8BD190CE}"/>
            </a:ext>
          </a:extLst>
        </xdr:cNvPr>
        <xdr:cNvCxnSpPr/>
      </xdr:nvCxnSpPr>
      <xdr:spPr>
        <a:xfrm flipV="1">
          <a:off x="12344400" y="6381115"/>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47" name="楕円 446">
          <a:extLst>
            <a:ext uri="{FF2B5EF4-FFF2-40B4-BE49-F238E27FC236}">
              <a16:creationId xmlns:a16="http://schemas.microsoft.com/office/drawing/2014/main" id="{E1F42267-A098-4B22-9714-88AA0191E944}"/>
            </a:ext>
          </a:extLst>
        </xdr:cNvPr>
        <xdr:cNvSpPr/>
      </xdr:nvSpPr>
      <xdr:spPr>
        <a:xfrm>
          <a:off x="11487150" y="6316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72390</xdr:rowOff>
    </xdr:to>
    <xdr:cxnSp macro="">
      <xdr:nvCxnSpPr>
        <xdr:cNvPr id="448" name="直線コネクタ 447">
          <a:extLst>
            <a:ext uri="{FF2B5EF4-FFF2-40B4-BE49-F238E27FC236}">
              <a16:creationId xmlns:a16="http://schemas.microsoft.com/office/drawing/2014/main" id="{B0C6D8C3-5BC2-40B7-B74A-F6FE5EB72511}"/>
            </a:ext>
          </a:extLst>
        </xdr:cNvPr>
        <xdr:cNvCxnSpPr/>
      </xdr:nvCxnSpPr>
      <xdr:spPr>
        <a:xfrm>
          <a:off x="11534775" y="6363970"/>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6588F9A9-B002-4FA2-8D50-D421F477DE0B}"/>
            </a:ext>
          </a:extLst>
        </xdr:cNvPr>
        <xdr:cNvSpPr txBox="1"/>
      </xdr:nvSpPr>
      <xdr:spPr>
        <a:xfrm>
          <a:off x="13745219"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1F5BC221-E91F-4320-9596-784B03BE2FB2}"/>
            </a:ext>
          </a:extLst>
        </xdr:cNvPr>
        <xdr:cNvSpPr txBox="1"/>
      </xdr:nvSpPr>
      <xdr:spPr>
        <a:xfrm>
          <a:off x="129641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9B4E344B-3390-41C8-8B4D-A44D7F5EC115}"/>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7146CD48-2B20-4EB0-AEBC-2F24CA752403}"/>
            </a:ext>
          </a:extLst>
        </xdr:cNvPr>
        <xdr:cNvSpPr txBox="1"/>
      </xdr:nvSpPr>
      <xdr:spPr>
        <a:xfrm>
          <a:off x="11354444"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75589717-74BC-4516-9153-F4462AF541C2}"/>
            </a:ext>
          </a:extLst>
        </xdr:cNvPr>
        <xdr:cNvSpPr txBox="1"/>
      </xdr:nvSpPr>
      <xdr:spPr>
        <a:xfrm>
          <a:off x="13745219"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E3764061-6C40-4035-8146-C19449C2DA85}"/>
            </a:ext>
          </a:extLst>
        </xdr:cNvPr>
        <xdr:cNvSpPr txBox="1"/>
      </xdr:nvSpPr>
      <xdr:spPr>
        <a:xfrm>
          <a:off x="12964169"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8D21D4D9-80F1-4697-AD3F-15E8744EB49E}"/>
            </a:ext>
          </a:extLst>
        </xdr:cNvPr>
        <xdr:cNvSpPr txBox="1"/>
      </xdr:nvSpPr>
      <xdr:spPr>
        <a:xfrm>
          <a:off x="12164069"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4CE4C683-D582-4AF7-823F-A761A8E24650}"/>
            </a:ext>
          </a:extLst>
        </xdr:cNvPr>
        <xdr:cNvSpPr txBox="1"/>
      </xdr:nvSpPr>
      <xdr:spPr>
        <a:xfrm>
          <a:off x="113544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1BB8C39-B4C6-4DD5-B0D1-30049621C8C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E4017BA-709F-4027-B34A-3748FB89CF8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F2DCE7B6-646F-4300-A7C7-F273F902380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E9EDA13-A379-48A0-80D0-81C754B10FA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63B8082-E5D5-4182-9269-8128B52647D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F20B42D-B47B-440B-8C9D-1F97F4513E9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1651D24C-737D-4EF8-A412-B26CD5A159E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AEE7F5B-98A3-4BD4-BFE9-A05DFED290D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D9AD81C9-B808-4587-A279-4F1AED0A582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CEB0EB09-90C3-4DB7-AAEE-C7F1C732F16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47E2A05B-A4DE-4A49-8B86-1190C4C4B6D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E726893E-2C3B-481F-8F6C-1EAF57C01796}"/>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FAB26884-AFCB-4C0A-B5D1-7CB9CEB9942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D2056A25-F7F3-49A4-9F49-816B3CC71820}"/>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3547816F-A639-4D0D-832F-45DD3C9614A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A61275A2-0E2E-46A2-9663-14344410C6BE}"/>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769540D-E1AC-450A-9A57-E6681F747AD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D3773DC2-54E5-4E53-9B4C-0C388D5A8FDD}"/>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5293EF0B-F680-48BD-A2FC-EE82FCACC4C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9417026D-82AE-4731-A802-C195E1272F8C}"/>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C40561EA-8222-44ED-B3B7-A7D08AD9AE25}"/>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28652B7-2234-448E-8DFF-3B21A205757B}"/>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F755659-30F1-4D56-9E63-8E4F3B4F3E8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5D8EF1B0-1E24-413F-9224-BD99FEE39F2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CD615768-D9F9-463F-8838-E9FE1C94B09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A4DF501E-81D4-4FBA-A806-44088E869DAD}"/>
            </a:ext>
          </a:extLst>
        </xdr:cNvPr>
        <xdr:cNvCxnSpPr/>
      </xdr:nvCxnSpPr>
      <xdr:spPr>
        <a:xfrm flipV="1">
          <a:off x="19954239" y="5383743"/>
          <a:ext cx="0"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DC3F007B-1B43-45A0-9E2A-47A0F8B6B95A}"/>
            </a:ext>
          </a:extLst>
        </xdr:cNvPr>
        <xdr:cNvSpPr txBox="1"/>
      </xdr:nvSpPr>
      <xdr:spPr>
        <a:xfrm>
          <a:off x="19992975" y="68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09DF513F-AC11-4589-BAAB-5289C326FB9F}"/>
            </a:ext>
          </a:extLst>
        </xdr:cNvPr>
        <xdr:cNvCxnSpPr/>
      </xdr:nvCxnSpPr>
      <xdr:spPr>
        <a:xfrm>
          <a:off x="19878675" y="6883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9B31FF13-6FEC-4CB6-B648-F242ABA69783}"/>
            </a:ext>
          </a:extLst>
        </xdr:cNvPr>
        <xdr:cNvSpPr txBox="1"/>
      </xdr:nvSpPr>
      <xdr:spPr>
        <a:xfrm>
          <a:off x="19992975" y="51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F1B3B8DA-18BC-4304-A735-E86CD269F437}"/>
            </a:ext>
          </a:extLst>
        </xdr:cNvPr>
        <xdr:cNvCxnSpPr/>
      </xdr:nvCxnSpPr>
      <xdr:spPr>
        <a:xfrm>
          <a:off x="19878675" y="53837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BFDAEC08-E1AA-4C87-94F4-70AE28711382}"/>
            </a:ext>
          </a:extLst>
        </xdr:cNvPr>
        <xdr:cNvSpPr txBox="1"/>
      </xdr:nvSpPr>
      <xdr:spPr>
        <a:xfrm>
          <a:off x="19992975" y="64837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13063908-053F-482C-B88D-239EACD19511}"/>
            </a:ext>
          </a:extLst>
        </xdr:cNvPr>
        <xdr:cNvSpPr/>
      </xdr:nvSpPr>
      <xdr:spPr>
        <a:xfrm>
          <a:off x="19897725" y="65052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4DD15F8A-BED4-403C-B801-02917BDD9E99}"/>
            </a:ext>
          </a:extLst>
        </xdr:cNvPr>
        <xdr:cNvSpPr/>
      </xdr:nvSpPr>
      <xdr:spPr>
        <a:xfrm>
          <a:off x="19154775" y="6512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9930</xdr:rowOff>
    </xdr:from>
    <xdr:to>
      <xdr:col>107</xdr:col>
      <xdr:colOff>101600</xdr:colOff>
      <xdr:row>40</xdr:row>
      <xdr:rowOff>111530</xdr:rowOff>
    </xdr:to>
    <xdr:sp macro="" textlink="">
      <xdr:nvSpPr>
        <xdr:cNvPr id="490" name="フローチャート: 判断 489">
          <a:extLst>
            <a:ext uri="{FF2B5EF4-FFF2-40B4-BE49-F238E27FC236}">
              <a16:creationId xmlns:a16="http://schemas.microsoft.com/office/drawing/2014/main" id="{D5D1A595-817F-4485-8E2F-C1D2F479D944}"/>
            </a:ext>
          </a:extLst>
        </xdr:cNvPr>
        <xdr:cNvSpPr/>
      </xdr:nvSpPr>
      <xdr:spPr>
        <a:xfrm>
          <a:off x="18345150" y="6483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19522</xdr:rowOff>
    </xdr:from>
    <xdr:to>
      <xdr:col>102</xdr:col>
      <xdr:colOff>165100</xdr:colOff>
      <xdr:row>40</xdr:row>
      <xdr:rowOff>121122</xdr:rowOff>
    </xdr:to>
    <xdr:sp macro="" textlink="">
      <xdr:nvSpPr>
        <xdr:cNvPr id="491" name="フローチャート: 判断 490">
          <a:extLst>
            <a:ext uri="{FF2B5EF4-FFF2-40B4-BE49-F238E27FC236}">
              <a16:creationId xmlns:a16="http://schemas.microsoft.com/office/drawing/2014/main" id="{5817836B-AA2D-4BD8-89FF-204748983ADB}"/>
            </a:ext>
          </a:extLst>
        </xdr:cNvPr>
        <xdr:cNvSpPr/>
      </xdr:nvSpPr>
      <xdr:spPr>
        <a:xfrm>
          <a:off x="17554575" y="64965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31762</xdr:rowOff>
    </xdr:from>
    <xdr:to>
      <xdr:col>98</xdr:col>
      <xdr:colOff>38100</xdr:colOff>
      <xdr:row>40</xdr:row>
      <xdr:rowOff>133362</xdr:rowOff>
    </xdr:to>
    <xdr:sp macro="" textlink="">
      <xdr:nvSpPr>
        <xdr:cNvPr id="492" name="フローチャート: 判断 491">
          <a:extLst>
            <a:ext uri="{FF2B5EF4-FFF2-40B4-BE49-F238E27FC236}">
              <a16:creationId xmlns:a16="http://schemas.microsoft.com/office/drawing/2014/main" id="{F49B8527-6ADC-43CE-824A-4EC8D2053FFA}"/>
            </a:ext>
          </a:extLst>
        </xdr:cNvPr>
        <xdr:cNvSpPr/>
      </xdr:nvSpPr>
      <xdr:spPr>
        <a:xfrm>
          <a:off x="16754475" y="65055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8E5EEE8-C5E0-42D3-A0C2-E5D459371CF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C82CDDA-F939-4AA0-ADC4-A40FE287A6E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2F9F51F-86DE-4C38-A3D9-1AB7BDA6226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6F4961A-10A5-4EBD-A6E7-E2BE595BB67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EB5FA0C-3289-4349-BC77-7ED27A00912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44436</xdr:rowOff>
    </xdr:from>
    <xdr:to>
      <xdr:col>116</xdr:col>
      <xdr:colOff>114300</xdr:colOff>
      <xdr:row>39</xdr:row>
      <xdr:rowOff>146036</xdr:rowOff>
    </xdr:to>
    <xdr:sp macro="" textlink="">
      <xdr:nvSpPr>
        <xdr:cNvPr id="498" name="楕円 497">
          <a:extLst>
            <a:ext uri="{FF2B5EF4-FFF2-40B4-BE49-F238E27FC236}">
              <a16:creationId xmlns:a16="http://schemas.microsoft.com/office/drawing/2014/main" id="{8207512A-91B6-40BC-9A85-DD9A08916C44}"/>
            </a:ext>
          </a:extLst>
        </xdr:cNvPr>
        <xdr:cNvSpPr/>
      </xdr:nvSpPr>
      <xdr:spPr>
        <a:xfrm>
          <a:off x="19897725" y="6362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67313</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C343B5AD-3D7C-4411-A412-55FB6566341C}"/>
            </a:ext>
          </a:extLst>
        </xdr:cNvPr>
        <xdr:cNvSpPr txBox="1"/>
      </xdr:nvSpPr>
      <xdr:spPr>
        <a:xfrm>
          <a:off x="19992975" y="621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54546</xdr:rowOff>
    </xdr:from>
    <xdr:to>
      <xdr:col>112</xdr:col>
      <xdr:colOff>38100</xdr:colOff>
      <xdr:row>39</xdr:row>
      <xdr:rowOff>156146</xdr:rowOff>
    </xdr:to>
    <xdr:sp macro="" textlink="">
      <xdr:nvSpPr>
        <xdr:cNvPr id="500" name="楕円 499">
          <a:extLst>
            <a:ext uri="{FF2B5EF4-FFF2-40B4-BE49-F238E27FC236}">
              <a16:creationId xmlns:a16="http://schemas.microsoft.com/office/drawing/2014/main" id="{8A00026E-44C6-4AFF-BB4C-5C35FB6D658F}"/>
            </a:ext>
          </a:extLst>
        </xdr:cNvPr>
        <xdr:cNvSpPr/>
      </xdr:nvSpPr>
      <xdr:spPr>
        <a:xfrm>
          <a:off x="19154775" y="63696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95236</xdr:rowOff>
    </xdr:from>
    <xdr:to>
      <xdr:col>116</xdr:col>
      <xdr:colOff>63500</xdr:colOff>
      <xdr:row>39</xdr:row>
      <xdr:rowOff>105346</xdr:rowOff>
    </xdr:to>
    <xdr:cxnSp macro="">
      <xdr:nvCxnSpPr>
        <xdr:cNvPr id="501" name="直線コネクタ 500">
          <a:extLst>
            <a:ext uri="{FF2B5EF4-FFF2-40B4-BE49-F238E27FC236}">
              <a16:creationId xmlns:a16="http://schemas.microsoft.com/office/drawing/2014/main" id="{2D66AA19-03DD-4633-840F-DD6D3212C15A}"/>
            </a:ext>
          </a:extLst>
        </xdr:cNvPr>
        <xdr:cNvCxnSpPr/>
      </xdr:nvCxnSpPr>
      <xdr:spPr>
        <a:xfrm flipV="1">
          <a:off x="19202400" y="6410311"/>
          <a:ext cx="752475"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62743</xdr:rowOff>
    </xdr:from>
    <xdr:to>
      <xdr:col>107</xdr:col>
      <xdr:colOff>101600</xdr:colOff>
      <xdr:row>39</xdr:row>
      <xdr:rowOff>164343</xdr:rowOff>
    </xdr:to>
    <xdr:sp macro="" textlink="">
      <xdr:nvSpPr>
        <xdr:cNvPr id="502" name="楕円 501">
          <a:extLst>
            <a:ext uri="{FF2B5EF4-FFF2-40B4-BE49-F238E27FC236}">
              <a16:creationId xmlns:a16="http://schemas.microsoft.com/office/drawing/2014/main" id="{0CB4BA6B-C8AD-419E-A554-181BD77C9A23}"/>
            </a:ext>
          </a:extLst>
        </xdr:cNvPr>
        <xdr:cNvSpPr/>
      </xdr:nvSpPr>
      <xdr:spPr>
        <a:xfrm>
          <a:off x="18345150" y="6380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105346</xdr:rowOff>
    </xdr:from>
    <xdr:to>
      <xdr:col>111</xdr:col>
      <xdr:colOff>177800</xdr:colOff>
      <xdr:row>39</xdr:row>
      <xdr:rowOff>113543</xdr:rowOff>
    </xdr:to>
    <xdr:cxnSp macro="">
      <xdr:nvCxnSpPr>
        <xdr:cNvPr id="503" name="直線コネクタ 502">
          <a:extLst>
            <a:ext uri="{FF2B5EF4-FFF2-40B4-BE49-F238E27FC236}">
              <a16:creationId xmlns:a16="http://schemas.microsoft.com/office/drawing/2014/main" id="{D153B5F3-12E6-4CBD-8CE4-596F5CFE49D6}"/>
            </a:ext>
          </a:extLst>
        </xdr:cNvPr>
        <xdr:cNvCxnSpPr/>
      </xdr:nvCxnSpPr>
      <xdr:spPr>
        <a:xfrm flipV="1">
          <a:off x="18392775" y="6417246"/>
          <a:ext cx="809625"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80838</xdr:rowOff>
    </xdr:from>
    <xdr:to>
      <xdr:col>102</xdr:col>
      <xdr:colOff>165100</xdr:colOff>
      <xdr:row>40</xdr:row>
      <xdr:rowOff>10988</xdr:rowOff>
    </xdr:to>
    <xdr:sp macro="" textlink="">
      <xdr:nvSpPr>
        <xdr:cNvPr id="504" name="楕円 503">
          <a:extLst>
            <a:ext uri="{FF2B5EF4-FFF2-40B4-BE49-F238E27FC236}">
              <a16:creationId xmlns:a16="http://schemas.microsoft.com/office/drawing/2014/main" id="{E08D175C-104A-4387-9BF3-FA511E37DAA4}"/>
            </a:ext>
          </a:extLst>
        </xdr:cNvPr>
        <xdr:cNvSpPr/>
      </xdr:nvSpPr>
      <xdr:spPr>
        <a:xfrm>
          <a:off x="17554575" y="63990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113543</xdr:rowOff>
    </xdr:from>
    <xdr:to>
      <xdr:col>107</xdr:col>
      <xdr:colOff>50800</xdr:colOff>
      <xdr:row>39</xdr:row>
      <xdr:rowOff>131638</xdr:rowOff>
    </xdr:to>
    <xdr:cxnSp macro="">
      <xdr:nvCxnSpPr>
        <xdr:cNvPr id="505" name="直線コネクタ 504">
          <a:extLst>
            <a:ext uri="{FF2B5EF4-FFF2-40B4-BE49-F238E27FC236}">
              <a16:creationId xmlns:a16="http://schemas.microsoft.com/office/drawing/2014/main" id="{E9CF4692-B496-4F03-923E-14EFA04ADEAA}"/>
            </a:ext>
          </a:extLst>
        </xdr:cNvPr>
        <xdr:cNvCxnSpPr/>
      </xdr:nvCxnSpPr>
      <xdr:spPr>
        <a:xfrm flipV="1">
          <a:off x="17602200" y="6428618"/>
          <a:ext cx="790575"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88010</xdr:rowOff>
    </xdr:from>
    <xdr:to>
      <xdr:col>98</xdr:col>
      <xdr:colOff>38100</xdr:colOff>
      <xdr:row>40</xdr:row>
      <xdr:rowOff>18160</xdr:rowOff>
    </xdr:to>
    <xdr:sp macro="" textlink="">
      <xdr:nvSpPr>
        <xdr:cNvPr id="506" name="楕円 505">
          <a:extLst>
            <a:ext uri="{FF2B5EF4-FFF2-40B4-BE49-F238E27FC236}">
              <a16:creationId xmlns:a16="http://schemas.microsoft.com/office/drawing/2014/main" id="{91F40492-0410-4D2C-89AA-BAAFFC35690B}"/>
            </a:ext>
          </a:extLst>
        </xdr:cNvPr>
        <xdr:cNvSpPr/>
      </xdr:nvSpPr>
      <xdr:spPr>
        <a:xfrm>
          <a:off x="16754475" y="6399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131638</xdr:rowOff>
    </xdr:from>
    <xdr:to>
      <xdr:col>102</xdr:col>
      <xdr:colOff>114300</xdr:colOff>
      <xdr:row>39</xdr:row>
      <xdr:rowOff>138810</xdr:rowOff>
    </xdr:to>
    <xdr:cxnSp macro="">
      <xdr:nvCxnSpPr>
        <xdr:cNvPr id="507" name="直線コネクタ 506">
          <a:extLst>
            <a:ext uri="{FF2B5EF4-FFF2-40B4-BE49-F238E27FC236}">
              <a16:creationId xmlns:a16="http://schemas.microsoft.com/office/drawing/2014/main" id="{ECDB6CF5-AEC5-47FE-829E-F8287FBEEA70}"/>
            </a:ext>
          </a:extLst>
        </xdr:cNvPr>
        <xdr:cNvCxnSpPr/>
      </xdr:nvCxnSpPr>
      <xdr:spPr>
        <a:xfrm flipV="1">
          <a:off x="16802100" y="6446713"/>
          <a:ext cx="8001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C16BDD50-430F-455A-8422-C643614A0546}"/>
            </a:ext>
          </a:extLst>
        </xdr:cNvPr>
        <xdr:cNvSpPr txBox="1"/>
      </xdr:nvSpPr>
      <xdr:spPr>
        <a:xfrm>
          <a:off x="18915595" y="660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102657</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4380C80A-6504-4166-9206-E56D8850655C}"/>
            </a:ext>
          </a:extLst>
        </xdr:cNvPr>
        <xdr:cNvSpPr txBox="1"/>
      </xdr:nvSpPr>
      <xdr:spPr>
        <a:xfrm>
          <a:off x="18134545" y="65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112249</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13935CD8-1614-4268-901C-DB886AED0B3E}"/>
            </a:ext>
          </a:extLst>
        </xdr:cNvPr>
        <xdr:cNvSpPr txBox="1"/>
      </xdr:nvSpPr>
      <xdr:spPr>
        <a:xfrm>
          <a:off x="17324920" y="658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124489</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4AC29EE2-B107-4EA3-B330-A22AA9FC67D3}"/>
            </a:ext>
          </a:extLst>
        </xdr:cNvPr>
        <xdr:cNvSpPr txBox="1"/>
      </xdr:nvSpPr>
      <xdr:spPr>
        <a:xfrm>
          <a:off x="16524820" y="659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1223</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DD925AE0-E1AD-4ABE-814C-F4CEC07DA153}"/>
            </a:ext>
          </a:extLst>
        </xdr:cNvPr>
        <xdr:cNvSpPr txBox="1"/>
      </xdr:nvSpPr>
      <xdr:spPr>
        <a:xfrm>
          <a:off x="18915595" y="61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9420</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A96B7C46-EDAE-4700-A858-6655687A6E5C}"/>
            </a:ext>
          </a:extLst>
        </xdr:cNvPr>
        <xdr:cNvSpPr txBox="1"/>
      </xdr:nvSpPr>
      <xdr:spPr>
        <a:xfrm>
          <a:off x="18134545" y="61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27515</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AB4A8B45-C38B-4774-9CA8-B39088BD96EC}"/>
            </a:ext>
          </a:extLst>
        </xdr:cNvPr>
        <xdr:cNvSpPr txBox="1"/>
      </xdr:nvSpPr>
      <xdr:spPr>
        <a:xfrm>
          <a:off x="17324920" y="61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34687</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C13A4D46-4064-4FD1-9A77-F52323B5D1CA}"/>
            </a:ext>
          </a:extLst>
        </xdr:cNvPr>
        <xdr:cNvSpPr txBox="1"/>
      </xdr:nvSpPr>
      <xdr:spPr>
        <a:xfrm>
          <a:off x="16524820" y="61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D6EFA957-12F2-49BF-B975-84B1F649CA7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A6EC775-58E6-4F44-AA5B-E911A59EF4F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3897A063-FF2E-43F6-A548-D5F05B71500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55FD7EEC-069F-4598-A36A-A4A756AD3D7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201FA928-F313-458E-812D-A959FBFAE08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496F0A9-533E-4C42-996A-0DC17931A19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E2D72E77-AE9A-489B-8EB9-7078D323A6C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6820E70-37B8-43F5-B3B4-E0F8FDE0D0B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181C4172-4355-4F15-90C9-0BDDDB4234A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ACECBAA3-804C-47BC-88A8-BF16883420D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F0913CC6-E54E-4204-BEE7-E1643D840BAC}"/>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AEEB7AA4-4E0E-404B-BD10-55FC2608FE7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1038B65-2183-4052-99C2-FE1FDCA4F6B8}"/>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D3F8D72F-5AFC-46CD-8289-5A32DEA6FEAB}"/>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36BC23B5-DFCC-4A0B-A0A4-CE6D63308117}"/>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432E1FB9-537A-45A1-89FE-7BE9AF18402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A02EDDCE-0274-474E-B64C-A8F9897D2E8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10E854D2-98A0-4FFA-928C-5169C7B6B4F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AF15FB9C-3B8C-4A66-9701-0FF546BDC84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1598415E-EC91-47E6-A8BA-5E350458A9F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BE564492-C4E2-4995-92FC-F4335D97339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811F2814-C4DC-477D-9753-558CDFE97FB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A858E748-C4CC-4514-9489-29B52118EA99}"/>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6038FA8E-CB2C-4C3A-9FA1-25FCCBE2823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4D4A01D9-BC53-467C-916A-7E0541C04FA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624FA3A3-EFC2-4F18-A6A4-DA85AB3AC1ED}"/>
            </a:ext>
          </a:extLst>
        </xdr:cNvPr>
        <xdr:cNvCxnSpPr/>
      </xdr:nvCxnSpPr>
      <xdr:spPr>
        <a:xfrm flipV="1">
          <a:off x="14696439" y="8946697"/>
          <a:ext cx="0" cy="141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7DB38479-4838-4179-BA43-753685B7A6ED}"/>
            </a:ext>
          </a:extLst>
        </xdr:cNvPr>
        <xdr:cNvSpPr txBox="1"/>
      </xdr:nvSpPr>
      <xdr:spPr>
        <a:xfrm>
          <a:off x="14735175" y="1036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74739D5F-AEEF-4FDF-AB16-5C85B42A6BDC}"/>
            </a:ext>
          </a:extLst>
        </xdr:cNvPr>
        <xdr:cNvCxnSpPr/>
      </xdr:nvCxnSpPr>
      <xdr:spPr>
        <a:xfrm>
          <a:off x="14611350" y="103662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8587A3A8-09D4-4D6A-8B21-166AEC3DAF44}"/>
            </a:ext>
          </a:extLst>
        </xdr:cNvPr>
        <xdr:cNvSpPr txBox="1"/>
      </xdr:nvSpPr>
      <xdr:spPr>
        <a:xfrm>
          <a:off x="14735175" y="8744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DB723EA3-6A12-46EE-93C4-AFC91A0196FC}"/>
            </a:ext>
          </a:extLst>
        </xdr:cNvPr>
        <xdr:cNvCxnSpPr/>
      </xdr:nvCxnSpPr>
      <xdr:spPr>
        <a:xfrm>
          <a:off x="14611350" y="8946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BB5D1767-5697-4BFF-8000-CA7117083E9D}"/>
            </a:ext>
          </a:extLst>
        </xdr:cNvPr>
        <xdr:cNvSpPr txBox="1"/>
      </xdr:nvSpPr>
      <xdr:spPr>
        <a:xfrm>
          <a:off x="14735175" y="9714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335B000D-AB80-4882-957E-C359A26EF378}"/>
            </a:ext>
          </a:extLst>
        </xdr:cNvPr>
        <xdr:cNvSpPr/>
      </xdr:nvSpPr>
      <xdr:spPr>
        <a:xfrm>
          <a:off x="14649450" y="97266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F2F40C58-09AB-4C90-9105-05380AE07733}"/>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9" name="フローチャート: 判断 548">
          <a:extLst>
            <a:ext uri="{FF2B5EF4-FFF2-40B4-BE49-F238E27FC236}">
              <a16:creationId xmlns:a16="http://schemas.microsoft.com/office/drawing/2014/main" id="{5ACA0CE3-08DA-4CFA-9FDF-EF3CE3D529B4}"/>
            </a:ext>
          </a:extLst>
        </xdr:cNvPr>
        <xdr:cNvSpPr/>
      </xdr:nvSpPr>
      <xdr:spPr>
        <a:xfrm>
          <a:off x="13096875" y="9685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50" name="フローチャート: 判断 549">
          <a:extLst>
            <a:ext uri="{FF2B5EF4-FFF2-40B4-BE49-F238E27FC236}">
              <a16:creationId xmlns:a16="http://schemas.microsoft.com/office/drawing/2014/main" id="{8130BC89-296B-4029-940B-5345E05E232C}"/>
            </a:ext>
          </a:extLst>
        </xdr:cNvPr>
        <xdr:cNvSpPr/>
      </xdr:nvSpPr>
      <xdr:spPr>
        <a:xfrm>
          <a:off x="12296775" y="963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1" name="フローチャート: 判断 550">
          <a:extLst>
            <a:ext uri="{FF2B5EF4-FFF2-40B4-BE49-F238E27FC236}">
              <a16:creationId xmlns:a16="http://schemas.microsoft.com/office/drawing/2014/main" id="{C4BAFCD3-4D25-42B1-951F-3DED3670D11B}"/>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5843262-76D2-4A05-8A45-37CA4347DB2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FCD9FA7-98A6-4247-8DC4-CD5A0523D6F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5235F13-C053-466A-9A15-6CAC4733D9E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C48E0A7-B43A-49A2-B75C-73A2600F910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011D483-AAD2-4A62-9D66-36F6DD98F2E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7" name="楕円 556">
          <a:extLst>
            <a:ext uri="{FF2B5EF4-FFF2-40B4-BE49-F238E27FC236}">
              <a16:creationId xmlns:a16="http://schemas.microsoft.com/office/drawing/2014/main" id="{8D1A019B-38D8-4934-BB6B-047FD62B8AE9}"/>
            </a:ext>
          </a:extLst>
        </xdr:cNvPr>
        <xdr:cNvSpPr/>
      </xdr:nvSpPr>
      <xdr:spPr>
        <a:xfrm>
          <a:off x="14649450" y="96969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3CC9D30B-E89D-4AA6-9379-3519A91CCA4E}"/>
            </a:ext>
          </a:extLst>
        </xdr:cNvPr>
        <xdr:cNvSpPr txBox="1"/>
      </xdr:nvSpPr>
      <xdr:spPr>
        <a:xfrm>
          <a:off x="14735175" y="955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59" name="楕円 558">
          <a:extLst>
            <a:ext uri="{FF2B5EF4-FFF2-40B4-BE49-F238E27FC236}">
              <a16:creationId xmlns:a16="http://schemas.microsoft.com/office/drawing/2014/main" id="{79902F96-3B36-4D09-B5BA-EB0847D9D0BB}"/>
            </a:ext>
          </a:extLst>
        </xdr:cNvPr>
        <xdr:cNvSpPr/>
      </xdr:nvSpPr>
      <xdr:spPr>
        <a:xfrm>
          <a:off x="13887450" y="9661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19594</xdr:rowOff>
    </xdr:to>
    <xdr:cxnSp macro="">
      <xdr:nvCxnSpPr>
        <xdr:cNvPr id="560" name="直線コネクタ 559">
          <a:extLst>
            <a:ext uri="{FF2B5EF4-FFF2-40B4-BE49-F238E27FC236}">
              <a16:creationId xmlns:a16="http://schemas.microsoft.com/office/drawing/2014/main" id="{D1616882-9E40-409E-B6C0-27EEDB042BB2}"/>
            </a:ext>
          </a:extLst>
        </xdr:cNvPr>
        <xdr:cNvCxnSpPr/>
      </xdr:nvCxnSpPr>
      <xdr:spPr>
        <a:xfrm>
          <a:off x="13935075" y="9718403"/>
          <a:ext cx="762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561" name="楕円 560">
          <a:extLst>
            <a:ext uri="{FF2B5EF4-FFF2-40B4-BE49-F238E27FC236}">
              <a16:creationId xmlns:a16="http://schemas.microsoft.com/office/drawing/2014/main" id="{EFF6CC97-4BEF-4F83-B32B-D4D21EAC4E4D}"/>
            </a:ext>
          </a:extLst>
        </xdr:cNvPr>
        <xdr:cNvSpPr/>
      </xdr:nvSpPr>
      <xdr:spPr>
        <a:xfrm>
          <a:off x="13096875" y="96398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59</xdr:row>
      <xdr:rowOff>161653</xdr:rowOff>
    </xdr:to>
    <xdr:cxnSp macro="">
      <xdr:nvCxnSpPr>
        <xdr:cNvPr id="562" name="直線コネクタ 561">
          <a:extLst>
            <a:ext uri="{FF2B5EF4-FFF2-40B4-BE49-F238E27FC236}">
              <a16:creationId xmlns:a16="http://schemas.microsoft.com/office/drawing/2014/main" id="{4EB7F755-5EA9-4735-970B-8E1BC64E2BC3}"/>
            </a:ext>
          </a:extLst>
        </xdr:cNvPr>
        <xdr:cNvCxnSpPr/>
      </xdr:nvCxnSpPr>
      <xdr:spPr>
        <a:xfrm>
          <a:off x="13144500" y="9687469"/>
          <a:ext cx="79057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63" name="楕円 562">
          <a:extLst>
            <a:ext uri="{FF2B5EF4-FFF2-40B4-BE49-F238E27FC236}">
              <a16:creationId xmlns:a16="http://schemas.microsoft.com/office/drawing/2014/main" id="{2AC1FA67-287B-4BAF-9755-0F5EEA837B77}"/>
            </a:ext>
          </a:extLst>
        </xdr:cNvPr>
        <xdr:cNvSpPr/>
      </xdr:nvSpPr>
      <xdr:spPr>
        <a:xfrm>
          <a:off x="12296775" y="9602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133894</xdr:rowOff>
    </xdr:to>
    <xdr:cxnSp macro="">
      <xdr:nvCxnSpPr>
        <xdr:cNvPr id="564" name="直線コネクタ 563">
          <a:extLst>
            <a:ext uri="{FF2B5EF4-FFF2-40B4-BE49-F238E27FC236}">
              <a16:creationId xmlns:a16="http://schemas.microsoft.com/office/drawing/2014/main" id="{91776BEE-3CB6-4DC2-9A33-5F5C8E7C80DF}"/>
            </a:ext>
          </a:extLst>
        </xdr:cNvPr>
        <xdr:cNvCxnSpPr/>
      </xdr:nvCxnSpPr>
      <xdr:spPr>
        <a:xfrm>
          <a:off x="12344400" y="9659620"/>
          <a:ext cx="8001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65" name="楕円 564">
          <a:extLst>
            <a:ext uri="{FF2B5EF4-FFF2-40B4-BE49-F238E27FC236}">
              <a16:creationId xmlns:a16="http://schemas.microsoft.com/office/drawing/2014/main" id="{284A9FDF-6F1C-44D3-B5FC-F62A03312AB3}"/>
            </a:ext>
          </a:extLst>
        </xdr:cNvPr>
        <xdr:cNvSpPr/>
      </xdr:nvSpPr>
      <xdr:spPr>
        <a:xfrm>
          <a:off x="11487150" y="9579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102870</xdr:rowOff>
    </xdr:to>
    <xdr:cxnSp macro="">
      <xdr:nvCxnSpPr>
        <xdr:cNvPr id="566" name="直線コネクタ 565">
          <a:extLst>
            <a:ext uri="{FF2B5EF4-FFF2-40B4-BE49-F238E27FC236}">
              <a16:creationId xmlns:a16="http://schemas.microsoft.com/office/drawing/2014/main" id="{F788A664-A509-4150-AFCF-B09146801524}"/>
            </a:ext>
          </a:extLst>
        </xdr:cNvPr>
        <xdr:cNvCxnSpPr/>
      </xdr:nvCxnSpPr>
      <xdr:spPr>
        <a:xfrm>
          <a:off x="11534775" y="9627053"/>
          <a:ext cx="80962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B159B140-AEF1-45D3-A32A-3B7F0F51181E}"/>
            </a:ext>
          </a:extLst>
        </xdr:cNvPr>
        <xdr:cNvSpPr txBox="1"/>
      </xdr:nvSpPr>
      <xdr:spPr>
        <a:xfrm>
          <a:off x="1374521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C5088126-CB8A-4973-97AB-86054A7869A5}"/>
            </a:ext>
          </a:extLst>
        </xdr:cNvPr>
        <xdr:cNvSpPr txBox="1"/>
      </xdr:nvSpPr>
      <xdr:spPr>
        <a:xfrm>
          <a:off x="12964169"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39EC8EDB-73FD-47E3-9BBC-55097184A93A}"/>
            </a:ext>
          </a:extLst>
        </xdr:cNvPr>
        <xdr:cNvSpPr txBox="1"/>
      </xdr:nvSpPr>
      <xdr:spPr>
        <a:xfrm>
          <a:off x="12164069" y="971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AA90B678-5ECC-4D8C-B33F-6402F12BA6B4}"/>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ED7C81C-2B6D-4749-8E61-D4CCB1C98684}"/>
            </a:ext>
          </a:extLst>
        </xdr:cNvPr>
        <xdr:cNvSpPr txBox="1"/>
      </xdr:nvSpPr>
      <xdr:spPr>
        <a:xfrm>
          <a:off x="13745219" y="944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43C95EC8-3C09-496E-8087-46D00798B674}"/>
            </a:ext>
          </a:extLst>
        </xdr:cNvPr>
        <xdr:cNvSpPr txBox="1"/>
      </xdr:nvSpPr>
      <xdr:spPr>
        <a:xfrm>
          <a:off x="12964169" y="941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05AC6534-1917-4999-82BF-E7A1449770A5}"/>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3866B5A9-C0E8-4362-AB7B-4936302BBF19}"/>
            </a:ext>
          </a:extLst>
        </xdr:cNvPr>
        <xdr:cNvSpPr txBox="1"/>
      </xdr:nvSpPr>
      <xdr:spPr>
        <a:xfrm>
          <a:off x="11354444" y="9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38117115-4005-4174-ABB0-D37795B50E6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8D6FCB42-33CE-4A94-8F84-32F22FFCFD9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51F14E7-60BE-4193-8330-9552CB28FB4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4B15A5F0-1D75-4D77-8D75-D62FDBCFCD9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AF595272-B726-45B5-94D3-D3312B1C50E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3456DE6C-26F0-48A8-B22A-61B05D0BF01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6C6A2314-5EBC-410F-81C8-B82DDB95410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2B1FA7E4-808D-4231-AC5F-0BF3A583CC8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EE78A66E-5D0E-406D-B149-6F04448C09C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835460D4-4C32-45CB-9852-6924EC16E17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E2300327-0CF2-4FB5-99B9-76909CBF990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9FEE5EB-6622-408E-BF58-85AE9D000E4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EAF55BD1-6C89-4775-ADB9-CED712401FD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994AA01A-62EA-4A00-872E-5796E8126D9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2C6A607F-E8A0-41B6-95DA-4F29BE9EBFE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8DB6EB41-5D0F-42C8-8C8B-197F2F7630C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96601C43-0FE8-421E-9CD1-B2886C75138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8FD49AE1-4F27-473C-A68A-48B4FA60DD9E}"/>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BC5A5445-543E-491D-BC17-B13EAF9D08D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22EFAB57-5D48-4A71-A645-ECEE600DD51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4B6954FC-56A7-4102-B376-2F83C806A87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DCEBB603-2726-4EC3-8400-09A3DEE6C67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35312DAA-4D4D-428A-B5D0-EFFBD0C093D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9A3BFA48-95C6-4ED9-9B38-A97D8A2CB84F}"/>
            </a:ext>
          </a:extLst>
        </xdr:cNvPr>
        <xdr:cNvCxnSpPr/>
      </xdr:nvCxnSpPr>
      <xdr:spPr>
        <a:xfrm flipV="1">
          <a:off x="19954239" y="893699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8160A1C1-585F-4251-8F02-56E6818ED963}"/>
            </a:ext>
          </a:extLst>
        </xdr:cNvPr>
        <xdr:cNvSpPr txBox="1"/>
      </xdr:nvSpPr>
      <xdr:spPr>
        <a:xfrm>
          <a:off x="19992975"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0D96D4FC-4148-4501-B3E7-3D6E9CEA9AAE}"/>
            </a:ext>
          </a:extLst>
        </xdr:cNvPr>
        <xdr:cNvCxnSpPr/>
      </xdr:nvCxnSpPr>
      <xdr:spPr>
        <a:xfrm>
          <a:off x="198786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F63DE375-FA39-4DFB-BA96-761B25C3D6AE}"/>
            </a:ext>
          </a:extLst>
        </xdr:cNvPr>
        <xdr:cNvSpPr txBox="1"/>
      </xdr:nvSpPr>
      <xdr:spPr>
        <a:xfrm>
          <a:off x="19992975" y="873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A77C6F22-31E7-483A-B57B-59488DF9A9B2}"/>
            </a:ext>
          </a:extLst>
        </xdr:cNvPr>
        <xdr:cNvCxnSpPr/>
      </xdr:nvCxnSpPr>
      <xdr:spPr>
        <a:xfrm>
          <a:off x="19878675"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2FE6D965-2138-41C1-B8B5-BB1DE5BAC525}"/>
            </a:ext>
          </a:extLst>
        </xdr:cNvPr>
        <xdr:cNvSpPr txBox="1"/>
      </xdr:nvSpPr>
      <xdr:spPr>
        <a:xfrm>
          <a:off x="19992975" y="1003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644FDDE1-52A4-4E92-9532-154CE5DD883D}"/>
            </a:ext>
          </a:extLst>
        </xdr:cNvPr>
        <xdr:cNvSpPr/>
      </xdr:nvSpPr>
      <xdr:spPr>
        <a:xfrm>
          <a:off x="19897725" y="10175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FE7F03AD-BD05-405C-83EA-36DC59D3705B}"/>
            </a:ext>
          </a:extLst>
        </xdr:cNvPr>
        <xdr:cNvSpPr/>
      </xdr:nvSpPr>
      <xdr:spPr>
        <a:xfrm>
          <a:off x="19154775" y="101822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06" name="フローチャート: 判断 605">
          <a:extLst>
            <a:ext uri="{FF2B5EF4-FFF2-40B4-BE49-F238E27FC236}">
              <a16:creationId xmlns:a16="http://schemas.microsoft.com/office/drawing/2014/main" id="{F803DAF1-F81B-47FD-86A9-9B7658B48FFC}"/>
            </a:ext>
          </a:extLst>
        </xdr:cNvPr>
        <xdr:cNvSpPr/>
      </xdr:nvSpPr>
      <xdr:spPr>
        <a:xfrm>
          <a:off x="18345150" y="1011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7" name="フローチャート: 判断 606">
          <a:extLst>
            <a:ext uri="{FF2B5EF4-FFF2-40B4-BE49-F238E27FC236}">
              <a16:creationId xmlns:a16="http://schemas.microsoft.com/office/drawing/2014/main" id="{653435B8-5CB9-4018-ABFE-E33074EC0DC2}"/>
            </a:ext>
          </a:extLst>
        </xdr:cNvPr>
        <xdr:cNvSpPr/>
      </xdr:nvSpPr>
      <xdr:spPr>
        <a:xfrm>
          <a:off x="17554575" y="10084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8" name="フローチャート: 判断 607">
          <a:extLst>
            <a:ext uri="{FF2B5EF4-FFF2-40B4-BE49-F238E27FC236}">
              <a16:creationId xmlns:a16="http://schemas.microsoft.com/office/drawing/2014/main" id="{77CF9B69-5487-44AE-8D2C-BCC5C3830B01}"/>
            </a:ext>
          </a:extLst>
        </xdr:cNvPr>
        <xdr:cNvSpPr/>
      </xdr:nvSpPr>
      <xdr:spPr>
        <a:xfrm>
          <a:off x="16754475" y="10133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2093034-6F6E-4EEE-9772-117AE957AEB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C0B8D78-F121-42E8-8310-673ED788BB0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AD2E83-A089-4A1D-94C6-6486A74F258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476B89A-56D5-48FF-A36B-05B32BB29CC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769002A-B4D3-4D57-8E3B-51EA39ECD08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14" name="楕円 613">
          <a:extLst>
            <a:ext uri="{FF2B5EF4-FFF2-40B4-BE49-F238E27FC236}">
              <a16:creationId xmlns:a16="http://schemas.microsoft.com/office/drawing/2014/main" id="{60A27289-F9BF-4A93-AF59-5CA45F0955D2}"/>
            </a:ext>
          </a:extLst>
        </xdr:cNvPr>
        <xdr:cNvSpPr/>
      </xdr:nvSpPr>
      <xdr:spPr>
        <a:xfrm>
          <a:off x="19897725"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8F028578-A245-414A-A95C-6409125425C7}"/>
            </a:ext>
          </a:extLst>
        </xdr:cNvPr>
        <xdr:cNvSpPr txBox="1"/>
      </xdr:nvSpPr>
      <xdr:spPr>
        <a:xfrm>
          <a:off x="19992975" y="1018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16" name="楕円 615">
          <a:extLst>
            <a:ext uri="{FF2B5EF4-FFF2-40B4-BE49-F238E27FC236}">
              <a16:creationId xmlns:a16="http://schemas.microsoft.com/office/drawing/2014/main" id="{D495229A-6C7B-404E-BF4F-2DE54DFF04C2}"/>
            </a:ext>
          </a:extLst>
        </xdr:cNvPr>
        <xdr:cNvSpPr/>
      </xdr:nvSpPr>
      <xdr:spPr>
        <a:xfrm>
          <a:off x="19154775" y="10202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45720</xdr:rowOff>
    </xdr:to>
    <xdr:cxnSp macro="">
      <xdr:nvCxnSpPr>
        <xdr:cNvPr id="617" name="直線コネクタ 616">
          <a:extLst>
            <a:ext uri="{FF2B5EF4-FFF2-40B4-BE49-F238E27FC236}">
              <a16:creationId xmlns:a16="http://schemas.microsoft.com/office/drawing/2014/main" id="{A2299F21-2082-4515-B64E-54ED8D26231D}"/>
            </a:ext>
          </a:extLst>
        </xdr:cNvPr>
        <xdr:cNvCxnSpPr/>
      </xdr:nvCxnSpPr>
      <xdr:spPr>
        <a:xfrm flipV="1">
          <a:off x="19202400" y="1024636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18" name="楕円 617">
          <a:extLst>
            <a:ext uri="{FF2B5EF4-FFF2-40B4-BE49-F238E27FC236}">
              <a16:creationId xmlns:a16="http://schemas.microsoft.com/office/drawing/2014/main" id="{F243D242-C765-4A49-AF3F-8A5863B88A1F}"/>
            </a:ext>
          </a:extLst>
        </xdr:cNvPr>
        <xdr:cNvSpPr/>
      </xdr:nvSpPr>
      <xdr:spPr>
        <a:xfrm>
          <a:off x="18345150" y="10202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45720</xdr:rowOff>
    </xdr:to>
    <xdr:cxnSp macro="">
      <xdr:nvCxnSpPr>
        <xdr:cNvPr id="619" name="直線コネクタ 618">
          <a:extLst>
            <a:ext uri="{FF2B5EF4-FFF2-40B4-BE49-F238E27FC236}">
              <a16:creationId xmlns:a16="http://schemas.microsoft.com/office/drawing/2014/main" id="{D6E45C8E-7CC3-4BB3-B107-154A4F65EABE}"/>
            </a:ext>
          </a:extLst>
        </xdr:cNvPr>
        <xdr:cNvCxnSpPr/>
      </xdr:nvCxnSpPr>
      <xdr:spPr>
        <a:xfrm>
          <a:off x="18392775" y="102501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20" name="楕円 619">
          <a:extLst>
            <a:ext uri="{FF2B5EF4-FFF2-40B4-BE49-F238E27FC236}">
              <a16:creationId xmlns:a16="http://schemas.microsoft.com/office/drawing/2014/main" id="{2B1F2987-870B-40DF-88FD-90A91C99CB3E}"/>
            </a:ext>
          </a:extLst>
        </xdr:cNvPr>
        <xdr:cNvSpPr/>
      </xdr:nvSpPr>
      <xdr:spPr>
        <a:xfrm>
          <a:off x="17554575" y="10200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621" name="直線コネクタ 620">
          <a:extLst>
            <a:ext uri="{FF2B5EF4-FFF2-40B4-BE49-F238E27FC236}">
              <a16:creationId xmlns:a16="http://schemas.microsoft.com/office/drawing/2014/main" id="{37F41869-2015-4775-880E-26446314228F}"/>
            </a:ext>
          </a:extLst>
        </xdr:cNvPr>
        <xdr:cNvCxnSpPr/>
      </xdr:nvCxnSpPr>
      <xdr:spPr>
        <a:xfrm flipV="1">
          <a:off x="17602200" y="102501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22" name="楕円 621">
          <a:extLst>
            <a:ext uri="{FF2B5EF4-FFF2-40B4-BE49-F238E27FC236}">
              <a16:creationId xmlns:a16="http://schemas.microsoft.com/office/drawing/2014/main" id="{10FEDC29-82BA-440E-A230-E6103BFB4CDC}"/>
            </a:ext>
          </a:extLst>
        </xdr:cNvPr>
        <xdr:cNvSpPr/>
      </xdr:nvSpPr>
      <xdr:spPr>
        <a:xfrm>
          <a:off x="16754475" y="10203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53340</xdr:rowOff>
    </xdr:to>
    <xdr:cxnSp macro="">
      <xdr:nvCxnSpPr>
        <xdr:cNvPr id="623" name="直線コネクタ 622">
          <a:extLst>
            <a:ext uri="{FF2B5EF4-FFF2-40B4-BE49-F238E27FC236}">
              <a16:creationId xmlns:a16="http://schemas.microsoft.com/office/drawing/2014/main" id="{190AA77B-5A6F-4B05-B2B7-29FABBB54BDD}"/>
            </a:ext>
          </a:extLst>
        </xdr:cNvPr>
        <xdr:cNvCxnSpPr/>
      </xdr:nvCxnSpPr>
      <xdr:spPr>
        <a:xfrm flipV="1">
          <a:off x="16802100" y="102476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4" name="n_1aveValue【保健センター・保健所】&#10;一人当たり面積">
          <a:extLst>
            <a:ext uri="{FF2B5EF4-FFF2-40B4-BE49-F238E27FC236}">
              <a16:creationId xmlns:a16="http://schemas.microsoft.com/office/drawing/2014/main" id="{9279FA17-16B7-4CD8-8F89-02EA5A1ABC86}"/>
            </a:ext>
          </a:extLst>
        </xdr:cNvPr>
        <xdr:cNvSpPr txBox="1"/>
      </xdr:nvSpPr>
      <xdr:spPr>
        <a:xfrm>
          <a:off x="189834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25" name="n_2aveValue【保健センター・保健所】&#10;一人当たり面積">
          <a:extLst>
            <a:ext uri="{FF2B5EF4-FFF2-40B4-BE49-F238E27FC236}">
              <a16:creationId xmlns:a16="http://schemas.microsoft.com/office/drawing/2014/main" id="{286AECD3-7ADA-4909-88B7-40318F13A0F9}"/>
            </a:ext>
          </a:extLst>
        </xdr:cNvPr>
        <xdr:cNvSpPr txBox="1"/>
      </xdr:nvSpPr>
      <xdr:spPr>
        <a:xfrm>
          <a:off x="18183302"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26" name="n_3aveValue【保健センター・保健所】&#10;一人当たり面積">
          <a:extLst>
            <a:ext uri="{FF2B5EF4-FFF2-40B4-BE49-F238E27FC236}">
              <a16:creationId xmlns:a16="http://schemas.microsoft.com/office/drawing/2014/main" id="{F2CE82F7-85C1-4CDD-A478-82A674D5144E}"/>
            </a:ext>
          </a:extLst>
        </xdr:cNvPr>
        <xdr:cNvSpPr txBox="1"/>
      </xdr:nvSpPr>
      <xdr:spPr>
        <a:xfrm>
          <a:off x="17383202"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7" name="n_4aveValue【保健センター・保健所】&#10;一人当たり面積">
          <a:extLst>
            <a:ext uri="{FF2B5EF4-FFF2-40B4-BE49-F238E27FC236}">
              <a16:creationId xmlns:a16="http://schemas.microsoft.com/office/drawing/2014/main" id="{97185DA0-C95D-4A83-B078-5B24D69F9F72}"/>
            </a:ext>
          </a:extLst>
        </xdr:cNvPr>
        <xdr:cNvSpPr txBox="1"/>
      </xdr:nvSpPr>
      <xdr:spPr>
        <a:xfrm>
          <a:off x="165926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28" name="n_1mainValue【保健センター・保健所】&#10;一人当たり面積">
          <a:extLst>
            <a:ext uri="{FF2B5EF4-FFF2-40B4-BE49-F238E27FC236}">
              <a16:creationId xmlns:a16="http://schemas.microsoft.com/office/drawing/2014/main" id="{37C3C244-67B2-4B1D-A4F6-E75F09464AF7}"/>
            </a:ext>
          </a:extLst>
        </xdr:cNvPr>
        <xdr:cNvSpPr txBox="1"/>
      </xdr:nvSpPr>
      <xdr:spPr>
        <a:xfrm>
          <a:off x="1898340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9" name="n_2mainValue【保健センター・保健所】&#10;一人当たり面積">
          <a:extLst>
            <a:ext uri="{FF2B5EF4-FFF2-40B4-BE49-F238E27FC236}">
              <a16:creationId xmlns:a16="http://schemas.microsoft.com/office/drawing/2014/main" id="{ED71C8EA-9F85-4436-9EA9-3794DD85F351}"/>
            </a:ext>
          </a:extLst>
        </xdr:cNvPr>
        <xdr:cNvSpPr txBox="1"/>
      </xdr:nvSpPr>
      <xdr:spPr>
        <a:xfrm>
          <a:off x="1818330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30" name="n_3mainValue【保健センター・保健所】&#10;一人当たり面積">
          <a:extLst>
            <a:ext uri="{FF2B5EF4-FFF2-40B4-BE49-F238E27FC236}">
              <a16:creationId xmlns:a16="http://schemas.microsoft.com/office/drawing/2014/main" id="{88AF3121-8DE6-4CD5-91D0-8D9C50E86D92}"/>
            </a:ext>
          </a:extLst>
        </xdr:cNvPr>
        <xdr:cNvSpPr txBox="1"/>
      </xdr:nvSpPr>
      <xdr:spPr>
        <a:xfrm>
          <a:off x="17383202"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31" name="n_4mainValue【保健センター・保健所】&#10;一人当たり面積">
          <a:extLst>
            <a:ext uri="{FF2B5EF4-FFF2-40B4-BE49-F238E27FC236}">
              <a16:creationId xmlns:a16="http://schemas.microsoft.com/office/drawing/2014/main" id="{67BEC18A-4155-4872-92DD-FB400C3B0642}"/>
            </a:ext>
          </a:extLst>
        </xdr:cNvPr>
        <xdr:cNvSpPr txBox="1"/>
      </xdr:nvSpPr>
      <xdr:spPr>
        <a:xfrm>
          <a:off x="165926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788B22E4-3118-4083-AE1D-74D245E00BB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99487CB1-4359-4F04-9501-E441196053B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C34D904A-7931-483E-863A-ADC74227028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E3A3CB60-58C2-4EDB-8A3E-C091FEC728F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3F64714E-1AB0-4544-9651-61133604287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E94B102C-CBEE-4043-BBFD-7E5EB9FB10D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AB812A33-9305-4F59-9489-81559652DAF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230CE55B-A7AE-4CF8-AEF9-20C7C698FB1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F13E1D19-0E3B-4A45-A264-F7EBCE64CB0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8B606CE9-0460-4A79-B664-70F56244BED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B5FE166D-8212-4804-BCC2-78A947B7EC2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1BC3C128-0D4D-48CD-B086-4CE375CE93E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B71A7A9E-B4D7-4462-B818-6C296640F25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61FA0C57-9C38-4868-A1E1-F52A1BB801D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5E91093E-1A1F-46A7-9E92-F8CA45F24C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F325D7FF-7DF4-49C4-A777-F38B4F0AB05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360A365F-3BCB-4901-9BE7-A70BAA7D554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3823BAE0-B6F2-4055-93B0-FCA646B3677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E315D83-13AE-44AE-AF82-056CF208533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49C41766-DA8F-4010-9F84-F9417D62102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65E48E8A-5DA1-4708-9D60-145A489C0FC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34A04FCC-A35C-4944-9D13-B306D00AC9B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747A4095-2253-40A7-A6C5-EC4A272A962D}"/>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2BFF63DA-C76E-41B7-B140-112DDFF9269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529440F0-6E56-4386-B5F3-C87388ECF4EB}"/>
            </a:ext>
          </a:extLst>
        </xdr:cNvPr>
        <xdr:cNvCxnSpPr/>
      </xdr:nvCxnSpPr>
      <xdr:spPr>
        <a:xfrm flipV="1">
          <a:off x="14696439" y="1264920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8CCA4EA9-42BA-446C-A149-CEBF32E43CBC}"/>
            </a:ext>
          </a:extLst>
        </xdr:cNvPr>
        <xdr:cNvSpPr txBox="1"/>
      </xdr:nvSpPr>
      <xdr:spPr>
        <a:xfrm>
          <a:off x="14735175"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F4C05007-7005-42B4-940E-D99D0EA5F9B8}"/>
            </a:ext>
          </a:extLst>
        </xdr:cNvPr>
        <xdr:cNvCxnSpPr/>
      </xdr:nvCxnSpPr>
      <xdr:spPr>
        <a:xfrm>
          <a:off x="14611350" y="13984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110A8CDC-5ACC-40DB-B571-421FCE1D9516}"/>
            </a:ext>
          </a:extLst>
        </xdr:cNvPr>
        <xdr:cNvSpPr txBox="1"/>
      </xdr:nvSpPr>
      <xdr:spPr>
        <a:xfrm>
          <a:off x="14735175"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0AA964DB-7E63-4A20-939A-EFECF78E9146}"/>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7490B6AA-1E53-4147-AE97-EF42DD170A83}"/>
            </a:ext>
          </a:extLst>
        </xdr:cNvPr>
        <xdr:cNvSpPr txBox="1"/>
      </xdr:nvSpPr>
      <xdr:spPr>
        <a:xfrm>
          <a:off x="14735175"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610C6A5D-7F43-46BF-AEAD-2E689DA5DC1B}"/>
            </a:ext>
          </a:extLst>
        </xdr:cNvPr>
        <xdr:cNvSpPr/>
      </xdr:nvSpPr>
      <xdr:spPr>
        <a:xfrm>
          <a:off x="14649450" y="133038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5113CEB8-E354-4BC3-AE24-6ED99299B818}"/>
            </a:ext>
          </a:extLst>
        </xdr:cNvPr>
        <xdr:cNvSpPr/>
      </xdr:nvSpPr>
      <xdr:spPr>
        <a:xfrm>
          <a:off x="13887450"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64" name="フローチャート: 判断 663">
          <a:extLst>
            <a:ext uri="{FF2B5EF4-FFF2-40B4-BE49-F238E27FC236}">
              <a16:creationId xmlns:a16="http://schemas.microsoft.com/office/drawing/2014/main" id="{C0C573FD-945E-456F-B362-D804014A9049}"/>
            </a:ext>
          </a:extLst>
        </xdr:cNvPr>
        <xdr:cNvSpPr/>
      </xdr:nvSpPr>
      <xdr:spPr>
        <a:xfrm>
          <a:off x="13096875" y="132784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65" name="フローチャート: 判断 664">
          <a:extLst>
            <a:ext uri="{FF2B5EF4-FFF2-40B4-BE49-F238E27FC236}">
              <a16:creationId xmlns:a16="http://schemas.microsoft.com/office/drawing/2014/main" id="{B23838BF-4E01-429E-BB8D-6E3A5C3E1A85}"/>
            </a:ext>
          </a:extLst>
        </xdr:cNvPr>
        <xdr:cNvSpPr/>
      </xdr:nvSpPr>
      <xdr:spPr>
        <a:xfrm>
          <a:off x="12296775" y="1329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38736</xdr:rowOff>
    </xdr:from>
    <xdr:to>
      <xdr:col>67</xdr:col>
      <xdr:colOff>101600</xdr:colOff>
      <xdr:row>82</xdr:row>
      <xdr:rowOff>140336</xdr:rowOff>
    </xdr:to>
    <xdr:sp macro="" textlink="">
      <xdr:nvSpPr>
        <xdr:cNvPr id="666" name="フローチャート: 判断 665">
          <a:extLst>
            <a:ext uri="{FF2B5EF4-FFF2-40B4-BE49-F238E27FC236}">
              <a16:creationId xmlns:a16="http://schemas.microsoft.com/office/drawing/2014/main" id="{FFECE502-2766-452C-8EDF-D1A2F28E7818}"/>
            </a:ext>
          </a:extLst>
        </xdr:cNvPr>
        <xdr:cNvSpPr/>
      </xdr:nvSpPr>
      <xdr:spPr>
        <a:xfrm>
          <a:off x="11487150" y="133165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B92FF81-8667-4AF2-A97C-4BF5ADF05CF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68C5743-498C-40AE-843B-F87EE5095EC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E4E0E0E-FAC6-4A3F-B445-5C9F2DE0A39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79621C35-7262-4795-AF15-EA37CB9AE15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F7ACA45-C584-4B61-A9F6-70730F3F2B3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672" name="楕円 671">
          <a:extLst>
            <a:ext uri="{FF2B5EF4-FFF2-40B4-BE49-F238E27FC236}">
              <a16:creationId xmlns:a16="http://schemas.microsoft.com/office/drawing/2014/main" id="{8E79893A-6F4C-47E7-AB27-E694D61C2B79}"/>
            </a:ext>
          </a:extLst>
        </xdr:cNvPr>
        <xdr:cNvSpPr/>
      </xdr:nvSpPr>
      <xdr:spPr>
        <a:xfrm>
          <a:off x="14649450" y="13638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3C46949D-1671-46B0-B584-712DA6D5828E}"/>
            </a:ext>
          </a:extLst>
        </xdr:cNvPr>
        <xdr:cNvSpPr txBox="1"/>
      </xdr:nvSpPr>
      <xdr:spPr>
        <a:xfrm>
          <a:off x="14735175"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74" name="楕円 673">
          <a:extLst>
            <a:ext uri="{FF2B5EF4-FFF2-40B4-BE49-F238E27FC236}">
              <a16:creationId xmlns:a16="http://schemas.microsoft.com/office/drawing/2014/main" id="{C6C0E28E-8DE7-493E-A775-3133C90DD149}"/>
            </a:ext>
          </a:extLst>
        </xdr:cNvPr>
        <xdr:cNvSpPr/>
      </xdr:nvSpPr>
      <xdr:spPr>
        <a:xfrm>
          <a:off x="138874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87630</xdr:rowOff>
    </xdr:to>
    <xdr:cxnSp macro="">
      <xdr:nvCxnSpPr>
        <xdr:cNvPr id="675" name="直線コネクタ 674">
          <a:extLst>
            <a:ext uri="{FF2B5EF4-FFF2-40B4-BE49-F238E27FC236}">
              <a16:creationId xmlns:a16="http://schemas.microsoft.com/office/drawing/2014/main" id="{5155DBC6-A6E3-4070-96C8-AB14BA778878}"/>
            </a:ext>
          </a:extLst>
        </xdr:cNvPr>
        <xdr:cNvCxnSpPr/>
      </xdr:nvCxnSpPr>
      <xdr:spPr>
        <a:xfrm>
          <a:off x="13935075" y="13665836"/>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76" name="楕円 675">
          <a:extLst>
            <a:ext uri="{FF2B5EF4-FFF2-40B4-BE49-F238E27FC236}">
              <a16:creationId xmlns:a16="http://schemas.microsoft.com/office/drawing/2014/main" id="{6C76F57A-51E3-4C51-9408-9EC855FD0916}"/>
            </a:ext>
          </a:extLst>
        </xdr:cNvPr>
        <xdr:cNvSpPr/>
      </xdr:nvSpPr>
      <xdr:spPr>
        <a:xfrm>
          <a:off x="13096875" y="135997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36195</xdr:rowOff>
    </xdr:from>
    <xdr:to>
      <xdr:col>81</xdr:col>
      <xdr:colOff>50800</xdr:colOff>
      <xdr:row>84</xdr:row>
      <xdr:rowOff>60961</xdr:rowOff>
    </xdr:to>
    <xdr:cxnSp macro="">
      <xdr:nvCxnSpPr>
        <xdr:cNvPr id="677" name="直線コネクタ 676">
          <a:extLst>
            <a:ext uri="{FF2B5EF4-FFF2-40B4-BE49-F238E27FC236}">
              <a16:creationId xmlns:a16="http://schemas.microsoft.com/office/drawing/2014/main" id="{C1808FFD-9AD2-4D95-987D-2F30AE7417FF}"/>
            </a:ext>
          </a:extLst>
        </xdr:cNvPr>
        <xdr:cNvCxnSpPr/>
      </xdr:nvCxnSpPr>
      <xdr:spPr>
        <a:xfrm>
          <a:off x="13144500" y="13637895"/>
          <a:ext cx="79057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678" name="楕円 677">
          <a:extLst>
            <a:ext uri="{FF2B5EF4-FFF2-40B4-BE49-F238E27FC236}">
              <a16:creationId xmlns:a16="http://schemas.microsoft.com/office/drawing/2014/main" id="{407229A6-38E8-4E17-B504-B211CD5D9F30}"/>
            </a:ext>
          </a:extLst>
        </xdr:cNvPr>
        <xdr:cNvSpPr/>
      </xdr:nvSpPr>
      <xdr:spPr>
        <a:xfrm>
          <a:off x="12296775" y="1356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36195</xdr:rowOff>
    </xdr:to>
    <xdr:cxnSp macro="">
      <xdr:nvCxnSpPr>
        <xdr:cNvPr id="679" name="直線コネクタ 678">
          <a:extLst>
            <a:ext uri="{FF2B5EF4-FFF2-40B4-BE49-F238E27FC236}">
              <a16:creationId xmlns:a16="http://schemas.microsoft.com/office/drawing/2014/main" id="{603DC119-6FCB-4A7A-839D-E45C8A8495BF}"/>
            </a:ext>
          </a:extLst>
        </xdr:cNvPr>
        <xdr:cNvCxnSpPr/>
      </xdr:nvCxnSpPr>
      <xdr:spPr>
        <a:xfrm>
          <a:off x="12344400" y="136080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680" name="楕円 679">
          <a:extLst>
            <a:ext uri="{FF2B5EF4-FFF2-40B4-BE49-F238E27FC236}">
              <a16:creationId xmlns:a16="http://schemas.microsoft.com/office/drawing/2014/main" id="{DD8AAEA5-9472-4AD6-BB5D-A0EEA225B516}"/>
            </a:ext>
          </a:extLst>
        </xdr:cNvPr>
        <xdr:cNvSpPr/>
      </xdr:nvSpPr>
      <xdr:spPr>
        <a:xfrm>
          <a:off x="11487150" y="13531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84</xdr:row>
      <xdr:rowOff>9525</xdr:rowOff>
    </xdr:to>
    <xdr:cxnSp macro="">
      <xdr:nvCxnSpPr>
        <xdr:cNvPr id="681" name="直線コネクタ 680">
          <a:extLst>
            <a:ext uri="{FF2B5EF4-FFF2-40B4-BE49-F238E27FC236}">
              <a16:creationId xmlns:a16="http://schemas.microsoft.com/office/drawing/2014/main" id="{068B0CCE-B3F8-485F-B240-CADE194B5B46}"/>
            </a:ext>
          </a:extLst>
        </xdr:cNvPr>
        <xdr:cNvCxnSpPr/>
      </xdr:nvCxnSpPr>
      <xdr:spPr>
        <a:xfrm>
          <a:off x="11534775" y="135794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a:extLst>
            <a:ext uri="{FF2B5EF4-FFF2-40B4-BE49-F238E27FC236}">
              <a16:creationId xmlns:a16="http://schemas.microsoft.com/office/drawing/2014/main" id="{2AB96145-B9EF-41E9-940B-A33493F9F3AA}"/>
            </a:ext>
          </a:extLst>
        </xdr:cNvPr>
        <xdr:cNvSpPr txBox="1"/>
      </xdr:nvSpPr>
      <xdr:spPr>
        <a:xfrm>
          <a:off x="1374521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83" name="n_2aveValue【消防施設】&#10;有形固定資産減価償却率">
          <a:extLst>
            <a:ext uri="{FF2B5EF4-FFF2-40B4-BE49-F238E27FC236}">
              <a16:creationId xmlns:a16="http://schemas.microsoft.com/office/drawing/2014/main" id="{C746218F-461A-4BBD-B5BA-F518B723158C}"/>
            </a:ext>
          </a:extLst>
        </xdr:cNvPr>
        <xdr:cNvSpPr txBox="1"/>
      </xdr:nvSpPr>
      <xdr:spPr>
        <a:xfrm>
          <a:off x="12964169"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684" name="n_3aveValue【消防施設】&#10;有形固定資産減価償却率">
          <a:extLst>
            <a:ext uri="{FF2B5EF4-FFF2-40B4-BE49-F238E27FC236}">
              <a16:creationId xmlns:a16="http://schemas.microsoft.com/office/drawing/2014/main" id="{345E7865-8506-4DFF-A3F5-870D2BAFAE7F}"/>
            </a:ext>
          </a:extLst>
        </xdr:cNvPr>
        <xdr:cNvSpPr txBox="1"/>
      </xdr:nvSpPr>
      <xdr:spPr>
        <a:xfrm>
          <a:off x="1216406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156863</xdr:rowOff>
    </xdr:from>
    <xdr:ext cx="405111" cy="259045"/>
    <xdr:sp macro="" textlink="">
      <xdr:nvSpPr>
        <xdr:cNvPr id="685" name="n_4aveValue【消防施設】&#10;有形固定資産減価償却率">
          <a:extLst>
            <a:ext uri="{FF2B5EF4-FFF2-40B4-BE49-F238E27FC236}">
              <a16:creationId xmlns:a16="http://schemas.microsoft.com/office/drawing/2014/main" id="{AAE34BC2-D0E1-413D-8507-46209FFE3143}"/>
            </a:ext>
          </a:extLst>
        </xdr:cNvPr>
        <xdr:cNvSpPr txBox="1"/>
      </xdr:nvSpPr>
      <xdr:spPr>
        <a:xfrm>
          <a:off x="113544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86" name="n_1mainValue【消防施設】&#10;有形固定資産減価償却率">
          <a:extLst>
            <a:ext uri="{FF2B5EF4-FFF2-40B4-BE49-F238E27FC236}">
              <a16:creationId xmlns:a16="http://schemas.microsoft.com/office/drawing/2014/main" id="{C1CA86D6-AE15-43AC-A3B4-67A656559796}"/>
            </a:ext>
          </a:extLst>
        </xdr:cNvPr>
        <xdr:cNvSpPr txBox="1"/>
      </xdr:nvSpPr>
      <xdr:spPr>
        <a:xfrm>
          <a:off x="13745219"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87" name="n_2mainValue【消防施設】&#10;有形固定資産減価償却率">
          <a:extLst>
            <a:ext uri="{FF2B5EF4-FFF2-40B4-BE49-F238E27FC236}">
              <a16:creationId xmlns:a16="http://schemas.microsoft.com/office/drawing/2014/main" id="{0C5C1704-051E-4FB1-8F86-8F5009493B46}"/>
            </a:ext>
          </a:extLst>
        </xdr:cNvPr>
        <xdr:cNvSpPr txBox="1"/>
      </xdr:nvSpPr>
      <xdr:spPr>
        <a:xfrm>
          <a:off x="12964169"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688" name="n_3mainValue【消防施設】&#10;有形固定資産減価償却率">
          <a:extLst>
            <a:ext uri="{FF2B5EF4-FFF2-40B4-BE49-F238E27FC236}">
              <a16:creationId xmlns:a16="http://schemas.microsoft.com/office/drawing/2014/main" id="{16235026-C156-4C3B-ACAE-FCF9A3283BCA}"/>
            </a:ext>
          </a:extLst>
        </xdr:cNvPr>
        <xdr:cNvSpPr txBox="1"/>
      </xdr:nvSpPr>
      <xdr:spPr>
        <a:xfrm>
          <a:off x="12164069"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689" name="n_4mainValue【消防施設】&#10;有形固定資産減価償却率">
          <a:extLst>
            <a:ext uri="{FF2B5EF4-FFF2-40B4-BE49-F238E27FC236}">
              <a16:creationId xmlns:a16="http://schemas.microsoft.com/office/drawing/2014/main" id="{8D466113-62E2-4340-9D59-F09DA28DFB95}"/>
            </a:ext>
          </a:extLst>
        </xdr:cNvPr>
        <xdr:cNvSpPr txBox="1"/>
      </xdr:nvSpPr>
      <xdr:spPr>
        <a:xfrm>
          <a:off x="113544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7B849A32-3831-4C0C-AB1A-C979D241B3F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4EBC11BB-39CB-4D8A-A85E-754CC82E2DF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88CA7872-1ED9-4F9B-AADE-2254521D648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6C172B29-6E6D-4D28-82B8-B602748E152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1E66C293-4ACE-4884-8E7B-C5F6CAD9622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BB8375C5-B375-4BFC-B46E-964123C462B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D37B540-7E9C-4F5B-9A3B-BFC93F62A55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96B14FC7-6AA4-4A0E-A160-31DF74EF19F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834F7C7-E4D4-453A-A8AC-03669C2A854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4D928178-46CE-4E2A-93B4-D07F413D48A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4CE805C8-DF3A-4A20-BDCB-69544615293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D156FC1-E090-444F-B1FF-D2A6D3B1B4C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C33816D5-2630-46C1-9271-53CE65E4A3A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a:extLst>
            <a:ext uri="{FF2B5EF4-FFF2-40B4-BE49-F238E27FC236}">
              <a16:creationId xmlns:a16="http://schemas.microsoft.com/office/drawing/2014/main" id="{2ABD71EB-0B26-488E-93D4-23619500417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11330B56-971A-4A0E-B23B-59A15502410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C89E3B18-D8AC-4B4A-987D-B1E76DFCA11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0CD0A9B2-03F0-45A5-B388-4712EC9299F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a:extLst>
            <a:ext uri="{FF2B5EF4-FFF2-40B4-BE49-F238E27FC236}">
              <a16:creationId xmlns:a16="http://schemas.microsoft.com/office/drawing/2014/main" id="{0A1B2E8A-1983-44A5-9697-C493745ADA0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B6F8F502-65A2-476B-A77F-9F5B26B4374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a:extLst>
            <a:ext uri="{FF2B5EF4-FFF2-40B4-BE49-F238E27FC236}">
              <a16:creationId xmlns:a16="http://schemas.microsoft.com/office/drawing/2014/main" id="{800F8593-2BA6-477B-955D-F28859F1B51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20B7385-75E6-446F-8B75-AEB346D826D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9AC80EF1-F17A-4BFA-A8CB-61019FE7AED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a:extLst>
            <a:ext uri="{FF2B5EF4-FFF2-40B4-BE49-F238E27FC236}">
              <a16:creationId xmlns:a16="http://schemas.microsoft.com/office/drawing/2014/main" id="{39738CBC-E8B4-4DD7-8D4B-DE34FCB10DE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121920</xdr:rowOff>
    </xdr:from>
    <xdr:to>
      <xdr:col>116</xdr:col>
      <xdr:colOff>62864</xdr:colOff>
      <xdr:row>86</xdr:row>
      <xdr:rowOff>99822</xdr:rowOff>
    </xdr:to>
    <xdr:cxnSp macro="">
      <xdr:nvCxnSpPr>
        <xdr:cNvPr id="713" name="直線コネクタ 712">
          <a:extLst>
            <a:ext uri="{FF2B5EF4-FFF2-40B4-BE49-F238E27FC236}">
              <a16:creationId xmlns:a16="http://schemas.microsoft.com/office/drawing/2014/main" id="{C27E3CF4-72EC-4D1A-9CBF-88302643ACBF}"/>
            </a:ext>
          </a:extLst>
        </xdr:cNvPr>
        <xdr:cNvCxnSpPr/>
      </xdr:nvCxnSpPr>
      <xdr:spPr>
        <a:xfrm flipV="1">
          <a:off x="19954239" y="13079095"/>
          <a:ext cx="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103649</xdr:rowOff>
    </xdr:from>
    <xdr:ext cx="469744" cy="259045"/>
    <xdr:sp macro="" textlink="">
      <xdr:nvSpPr>
        <xdr:cNvPr id="714" name="【消防施設】&#10;一人当たり面積最小値テキスト">
          <a:extLst>
            <a:ext uri="{FF2B5EF4-FFF2-40B4-BE49-F238E27FC236}">
              <a16:creationId xmlns:a16="http://schemas.microsoft.com/office/drawing/2014/main" id="{F10BC3C0-89FD-4461-BE64-F46B99608D5A}"/>
            </a:ext>
          </a:extLst>
        </xdr:cNvPr>
        <xdr:cNvSpPr txBox="1"/>
      </xdr:nvSpPr>
      <xdr:spPr>
        <a:xfrm>
          <a:off x="19992975" y="1403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99822</xdr:rowOff>
    </xdr:from>
    <xdr:to>
      <xdr:col>116</xdr:col>
      <xdr:colOff>152400</xdr:colOff>
      <xdr:row>86</xdr:row>
      <xdr:rowOff>99822</xdr:rowOff>
    </xdr:to>
    <xdr:cxnSp macro="">
      <xdr:nvCxnSpPr>
        <xdr:cNvPr id="715" name="直線コネクタ 714">
          <a:extLst>
            <a:ext uri="{FF2B5EF4-FFF2-40B4-BE49-F238E27FC236}">
              <a16:creationId xmlns:a16="http://schemas.microsoft.com/office/drawing/2014/main" id="{C5A35FC2-5C7F-41E7-A690-6C277172B297}"/>
            </a:ext>
          </a:extLst>
        </xdr:cNvPr>
        <xdr:cNvCxnSpPr/>
      </xdr:nvCxnSpPr>
      <xdr:spPr>
        <a:xfrm>
          <a:off x="19878675" y="14028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68597</xdr:rowOff>
    </xdr:from>
    <xdr:ext cx="469744" cy="259045"/>
    <xdr:sp macro="" textlink="">
      <xdr:nvSpPr>
        <xdr:cNvPr id="716" name="【消防施設】&#10;一人当たり面積最大値テキスト">
          <a:extLst>
            <a:ext uri="{FF2B5EF4-FFF2-40B4-BE49-F238E27FC236}">
              <a16:creationId xmlns:a16="http://schemas.microsoft.com/office/drawing/2014/main" id="{BD0C72B3-78F8-44CC-8F72-8CD71ABB249E}"/>
            </a:ext>
          </a:extLst>
        </xdr:cNvPr>
        <xdr:cNvSpPr txBox="1"/>
      </xdr:nvSpPr>
      <xdr:spPr>
        <a:xfrm>
          <a:off x="19992975" y="128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121920</xdr:rowOff>
    </xdr:from>
    <xdr:to>
      <xdr:col>116</xdr:col>
      <xdr:colOff>152400</xdr:colOff>
      <xdr:row>80</xdr:row>
      <xdr:rowOff>121920</xdr:rowOff>
    </xdr:to>
    <xdr:cxnSp macro="">
      <xdr:nvCxnSpPr>
        <xdr:cNvPr id="717" name="直線コネクタ 716">
          <a:extLst>
            <a:ext uri="{FF2B5EF4-FFF2-40B4-BE49-F238E27FC236}">
              <a16:creationId xmlns:a16="http://schemas.microsoft.com/office/drawing/2014/main" id="{5D8378D2-E603-43A7-92C1-3ED98E45D2EF}"/>
            </a:ext>
          </a:extLst>
        </xdr:cNvPr>
        <xdr:cNvCxnSpPr/>
      </xdr:nvCxnSpPr>
      <xdr:spPr>
        <a:xfrm>
          <a:off x="19878675" y="13079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114316</xdr:rowOff>
    </xdr:from>
    <xdr:ext cx="469744" cy="259045"/>
    <xdr:sp macro="" textlink="">
      <xdr:nvSpPr>
        <xdr:cNvPr id="718" name="【消防施設】&#10;一人当たり面積平均値テキスト">
          <a:extLst>
            <a:ext uri="{FF2B5EF4-FFF2-40B4-BE49-F238E27FC236}">
              <a16:creationId xmlns:a16="http://schemas.microsoft.com/office/drawing/2014/main" id="{3F801E04-0C89-4B3B-99CE-14157FA5726B}"/>
            </a:ext>
          </a:extLst>
        </xdr:cNvPr>
        <xdr:cNvSpPr txBox="1"/>
      </xdr:nvSpPr>
      <xdr:spPr>
        <a:xfrm>
          <a:off x="19992975" y="1387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9" name="フローチャート: 判断 718">
          <a:extLst>
            <a:ext uri="{FF2B5EF4-FFF2-40B4-BE49-F238E27FC236}">
              <a16:creationId xmlns:a16="http://schemas.microsoft.com/office/drawing/2014/main" id="{D44D61F6-8D2B-4CF2-9E4A-544240DB4C0D}"/>
            </a:ext>
          </a:extLst>
        </xdr:cNvPr>
        <xdr:cNvSpPr/>
      </xdr:nvSpPr>
      <xdr:spPr>
        <a:xfrm>
          <a:off x="19897725" y="13899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135128</xdr:rowOff>
    </xdr:from>
    <xdr:to>
      <xdr:col>112</xdr:col>
      <xdr:colOff>38100</xdr:colOff>
      <xdr:row>86</xdr:row>
      <xdr:rowOff>65278</xdr:rowOff>
    </xdr:to>
    <xdr:sp macro="" textlink="">
      <xdr:nvSpPr>
        <xdr:cNvPr id="720" name="フローチャート: 判断 719">
          <a:extLst>
            <a:ext uri="{FF2B5EF4-FFF2-40B4-BE49-F238E27FC236}">
              <a16:creationId xmlns:a16="http://schemas.microsoft.com/office/drawing/2014/main" id="{CFACB63C-FD16-4F57-B455-120D743113E3}"/>
            </a:ext>
          </a:extLst>
        </xdr:cNvPr>
        <xdr:cNvSpPr/>
      </xdr:nvSpPr>
      <xdr:spPr>
        <a:xfrm>
          <a:off x="19154775" y="138987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21" name="フローチャート: 判断 720">
          <a:extLst>
            <a:ext uri="{FF2B5EF4-FFF2-40B4-BE49-F238E27FC236}">
              <a16:creationId xmlns:a16="http://schemas.microsoft.com/office/drawing/2014/main" id="{29232B5E-DCEC-416F-9B3E-AD5C79E24AE1}"/>
            </a:ext>
          </a:extLst>
        </xdr:cNvPr>
        <xdr:cNvSpPr/>
      </xdr:nvSpPr>
      <xdr:spPr>
        <a:xfrm>
          <a:off x="18345150" y="12611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2" name="フローチャート: 判断 721">
          <a:extLst>
            <a:ext uri="{FF2B5EF4-FFF2-40B4-BE49-F238E27FC236}">
              <a16:creationId xmlns:a16="http://schemas.microsoft.com/office/drawing/2014/main" id="{1D420DA8-6CB8-426F-8103-DE67E7A921FA}"/>
            </a:ext>
          </a:extLst>
        </xdr:cNvPr>
        <xdr:cNvSpPr/>
      </xdr:nvSpPr>
      <xdr:spPr>
        <a:xfrm>
          <a:off x="17554575" y="13894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23" name="フローチャート: 判断 722">
          <a:extLst>
            <a:ext uri="{FF2B5EF4-FFF2-40B4-BE49-F238E27FC236}">
              <a16:creationId xmlns:a16="http://schemas.microsoft.com/office/drawing/2014/main" id="{5FF5D13E-44ED-4602-8D0F-03F2EF2B99D6}"/>
            </a:ext>
          </a:extLst>
        </xdr:cNvPr>
        <xdr:cNvSpPr/>
      </xdr:nvSpPr>
      <xdr:spPr>
        <a:xfrm>
          <a:off x="16754475" y="13896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E425FC2-72A8-47F9-8D9D-A3D505D69CA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FD17E73-74FC-42E4-9CF7-887EAF6C562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E2466EA-3B4C-4791-896B-31DE11ED7EF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744A133-23CF-4732-BC47-F1629AB400C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78BBDCD0-6C4D-45A5-AB37-08204EB04DD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729" name="楕円 728">
          <a:extLst>
            <a:ext uri="{FF2B5EF4-FFF2-40B4-BE49-F238E27FC236}">
              <a16:creationId xmlns:a16="http://schemas.microsoft.com/office/drawing/2014/main" id="{C99B5BA3-4960-4A01-B53C-5670B4E0B83A}"/>
            </a:ext>
          </a:extLst>
        </xdr:cNvPr>
        <xdr:cNvSpPr/>
      </xdr:nvSpPr>
      <xdr:spPr>
        <a:xfrm>
          <a:off x="19897725" y="138560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115333</xdr:rowOff>
    </xdr:from>
    <xdr:ext cx="469744" cy="259045"/>
    <xdr:sp macro="" textlink="">
      <xdr:nvSpPr>
        <xdr:cNvPr id="730" name="【消防施設】&#10;一人当たり面積該当値テキスト">
          <a:extLst>
            <a:ext uri="{FF2B5EF4-FFF2-40B4-BE49-F238E27FC236}">
              <a16:creationId xmlns:a16="http://schemas.microsoft.com/office/drawing/2014/main" id="{31F1D946-A843-45C7-A707-E7827C92514F}"/>
            </a:ext>
          </a:extLst>
        </xdr:cNvPr>
        <xdr:cNvSpPr txBox="1"/>
      </xdr:nvSpPr>
      <xdr:spPr>
        <a:xfrm>
          <a:off x="19992975"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31" name="楕円 730">
          <a:extLst>
            <a:ext uri="{FF2B5EF4-FFF2-40B4-BE49-F238E27FC236}">
              <a16:creationId xmlns:a16="http://schemas.microsoft.com/office/drawing/2014/main" id="{A03BA7D8-84FC-4FE1-9C04-181A4984E06F}"/>
            </a:ext>
          </a:extLst>
        </xdr:cNvPr>
        <xdr:cNvSpPr/>
      </xdr:nvSpPr>
      <xdr:spPr>
        <a:xfrm>
          <a:off x="19154775" y="13857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144780</xdr:rowOff>
    </xdr:to>
    <xdr:cxnSp macro="">
      <xdr:nvCxnSpPr>
        <xdr:cNvPr id="732" name="直線コネクタ 731">
          <a:extLst>
            <a:ext uri="{FF2B5EF4-FFF2-40B4-BE49-F238E27FC236}">
              <a16:creationId xmlns:a16="http://schemas.microsoft.com/office/drawing/2014/main" id="{44BE60B7-64AE-46DE-93F0-804404384D97}"/>
            </a:ext>
          </a:extLst>
        </xdr:cNvPr>
        <xdr:cNvCxnSpPr/>
      </xdr:nvCxnSpPr>
      <xdr:spPr>
        <a:xfrm flipV="1">
          <a:off x="19202400" y="13903706"/>
          <a:ext cx="7524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95504</xdr:rowOff>
    </xdr:from>
    <xdr:to>
      <xdr:col>107</xdr:col>
      <xdr:colOff>101600</xdr:colOff>
      <xdr:row>86</xdr:row>
      <xdr:rowOff>25654</xdr:rowOff>
    </xdr:to>
    <xdr:sp macro="" textlink="">
      <xdr:nvSpPr>
        <xdr:cNvPr id="733" name="楕円 732">
          <a:extLst>
            <a:ext uri="{FF2B5EF4-FFF2-40B4-BE49-F238E27FC236}">
              <a16:creationId xmlns:a16="http://schemas.microsoft.com/office/drawing/2014/main" id="{8859CDC4-AFE6-4FE3-A2CD-984D83FF5BDE}"/>
            </a:ext>
          </a:extLst>
        </xdr:cNvPr>
        <xdr:cNvSpPr/>
      </xdr:nvSpPr>
      <xdr:spPr>
        <a:xfrm>
          <a:off x="18345150" y="138591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146304</xdr:rowOff>
    </xdr:to>
    <xdr:cxnSp macro="">
      <xdr:nvCxnSpPr>
        <xdr:cNvPr id="734" name="直線コネクタ 733">
          <a:extLst>
            <a:ext uri="{FF2B5EF4-FFF2-40B4-BE49-F238E27FC236}">
              <a16:creationId xmlns:a16="http://schemas.microsoft.com/office/drawing/2014/main" id="{99F0E742-FF70-4296-A3A7-E727F77B7718}"/>
            </a:ext>
          </a:extLst>
        </xdr:cNvPr>
        <xdr:cNvCxnSpPr/>
      </xdr:nvCxnSpPr>
      <xdr:spPr>
        <a:xfrm flipV="1">
          <a:off x="18392775" y="13905230"/>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97028</xdr:rowOff>
    </xdr:from>
    <xdr:to>
      <xdr:col>102</xdr:col>
      <xdr:colOff>165100</xdr:colOff>
      <xdr:row>86</xdr:row>
      <xdr:rowOff>27178</xdr:rowOff>
    </xdr:to>
    <xdr:sp macro="" textlink="">
      <xdr:nvSpPr>
        <xdr:cNvPr id="735" name="楕円 734">
          <a:extLst>
            <a:ext uri="{FF2B5EF4-FFF2-40B4-BE49-F238E27FC236}">
              <a16:creationId xmlns:a16="http://schemas.microsoft.com/office/drawing/2014/main" id="{77267E44-73BF-467B-8C50-1278E87046E0}"/>
            </a:ext>
          </a:extLst>
        </xdr:cNvPr>
        <xdr:cNvSpPr/>
      </xdr:nvSpPr>
      <xdr:spPr>
        <a:xfrm>
          <a:off x="17554575" y="13860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146304</xdr:rowOff>
    </xdr:from>
    <xdr:to>
      <xdr:col>107</xdr:col>
      <xdr:colOff>50800</xdr:colOff>
      <xdr:row>85</xdr:row>
      <xdr:rowOff>147828</xdr:rowOff>
    </xdr:to>
    <xdr:cxnSp macro="">
      <xdr:nvCxnSpPr>
        <xdr:cNvPr id="736" name="直線コネクタ 735">
          <a:extLst>
            <a:ext uri="{FF2B5EF4-FFF2-40B4-BE49-F238E27FC236}">
              <a16:creationId xmlns:a16="http://schemas.microsoft.com/office/drawing/2014/main" id="{C0D3B60B-199B-46EF-AEAE-23C44968FCDA}"/>
            </a:ext>
          </a:extLst>
        </xdr:cNvPr>
        <xdr:cNvCxnSpPr/>
      </xdr:nvCxnSpPr>
      <xdr:spPr>
        <a:xfrm flipV="1">
          <a:off x="17602200" y="13906754"/>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7" name="楕円 736">
          <a:extLst>
            <a:ext uri="{FF2B5EF4-FFF2-40B4-BE49-F238E27FC236}">
              <a16:creationId xmlns:a16="http://schemas.microsoft.com/office/drawing/2014/main" id="{A6DC400D-475A-4E7F-8927-44C111731431}"/>
            </a:ext>
          </a:extLst>
        </xdr:cNvPr>
        <xdr:cNvSpPr/>
      </xdr:nvSpPr>
      <xdr:spPr>
        <a:xfrm>
          <a:off x="16754475" y="138661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147828</xdr:rowOff>
    </xdr:from>
    <xdr:to>
      <xdr:col>102</xdr:col>
      <xdr:colOff>114300</xdr:colOff>
      <xdr:row>85</xdr:row>
      <xdr:rowOff>150113</xdr:rowOff>
    </xdr:to>
    <xdr:cxnSp macro="">
      <xdr:nvCxnSpPr>
        <xdr:cNvPr id="738" name="直線コネクタ 737">
          <a:extLst>
            <a:ext uri="{FF2B5EF4-FFF2-40B4-BE49-F238E27FC236}">
              <a16:creationId xmlns:a16="http://schemas.microsoft.com/office/drawing/2014/main" id="{8B2FE210-0B61-442E-84EE-EF8F0C8CD5A4}"/>
            </a:ext>
          </a:extLst>
        </xdr:cNvPr>
        <xdr:cNvCxnSpPr/>
      </xdr:nvCxnSpPr>
      <xdr:spPr>
        <a:xfrm flipV="1">
          <a:off x="16802100" y="13908278"/>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56405</xdr:rowOff>
    </xdr:from>
    <xdr:ext cx="469744" cy="259045"/>
    <xdr:sp macro="" textlink="">
      <xdr:nvSpPr>
        <xdr:cNvPr id="739" name="n_1aveValue【消防施設】&#10;一人当たり面積">
          <a:extLst>
            <a:ext uri="{FF2B5EF4-FFF2-40B4-BE49-F238E27FC236}">
              <a16:creationId xmlns:a16="http://schemas.microsoft.com/office/drawing/2014/main" id="{66B34344-B40D-4BE8-91E5-F6F338767B43}"/>
            </a:ext>
          </a:extLst>
        </xdr:cNvPr>
        <xdr:cNvSpPr txBox="1"/>
      </xdr:nvSpPr>
      <xdr:spPr>
        <a:xfrm>
          <a:off x="18983402" y="1398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40" name="n_2aveValue【消防施設】&#10;一人当たり面積">
          <a:extLst>
            <a:ext uri="{FF2B5EF4-FFF2-40B4-BE49-F238E27FC236}">
              <a16:creationId xmlns:a16="http://schemas.microsoft.com/office/drawing/2014/main" id="{CA1D2CB6-1514-4638-B3C1-CB57C0F51850}"/>
            </a:ext>
          </a:extLst>
        </xdr:cNvPr>
        <xdr:cNvSpPr txBox="1"/>
      </xdr:nvSpPr>
      <xdr:spPr>
        <a:xfrm>
          <a:off x="18183302" y="123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41" name="n_3aveValue【消防施設】&#10;一人当たり面積">
          <a:extLst>
            <a:ext uri="{FF2B5EF4-FFF2-40B4-BE49-F238E27FC236}">
              <a16:creationId xmlns:a16="http://schemas.microsoft.com/office/drawing/2014/main" id="{AF95E4E4-73CF-4C03-BE10-36183C970E06}"/>
            </a:ext>
          </a:extLst>
        </xdr:cNvPr>
        <xdr:cNvSpPr txBox="1"/>
      </xdr:nvSpPr>
      <xdr:spPr>
        <a:xfrm>
          <a:off x="17383202" y="13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42" name="n_4aveValue【消防施設】&#10;一人当たり面積">
          <a:extLst>
            <a:ext uri="{FF2B5EF4-FFF2-40B4-BE49-F238E27FC236}">
              <a16:creationId xmlns:a16="http://schemas.microsoft.com/office/drawing/2014/main" id="{9363B988-2690-411C-A489-ADE389D35AA5}"/>
            </a:ext>
          </a:extLst>
        </xdr:cNvPr>
        <xdr:cNvSpPr txBox="1"/>
      </xdr:nvSpPr>
      <xdr:spPr>
        <a:xfrm>
          <a:off x="16592627" y="139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743" name="n_1mainValue【消防施設】&#10;一人当たり面積">
          <a:extLst>
            <a:ext uri="{FF2B5EF4-FFF2-40B4-BE49-F238E27FC236}">
              <a16:creationId xmlns:a16="http://schemas.microsoft.com/office/drawing/2014/main" id="{AB2D8781-852E-4313-B611-6084C6E9287A}"/>
            </a:ext>
          </a:extLst>
        </xdr:cNvPr>
        <xdr:cNvSpPr txBox="1"/>
      </xdr:nvSpPr>
      <xdr:spPr>
        <a:xfrm>
          <a:off x="18983402"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16781</xdr:rowOff>
    </xdr:from>
    <xdr:ext cx="469744" cy="259045"/>
    <xdr:sp macro="" textlink="">
      <xdr:nvSpPr>
        <xdr:cNvPr id="744" name="n_2mainValue【消防施設】&#10;一人当たり面積">
          <a:extLst>
            <a:ext uri="{FF2B5EF4-FFF2-40B4-BE49-F238E27FC236}">
              <a16:creationId xmlns:a16="http://schemas.microsoft.com/office/drawing/2014/main" id="{8E136905-C9F4-44FD-A9FC-4F23FEF3555A}"/>
            </a:ext>
          </a:extLst>
        </xdr:cNvPr>
        <xdr:cNvSpPr txBox="1"/>
      </xdr:nvSpPr>
      <xdr:spPr>
        <a:xfrm>
          <a:off x="18183302" y="13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43705</xdr:rowOff>
    </xdr:from>
    <xdr:ext cx="469744" cy="259045"/>
    <xdr:sp macro="" textlink="">
      <xdr:nvSpPr>
        <xdr:cNvPr id="745" name="n_3mainValue【消防施設】&#10;一人当たり面積">
          <a:extLst>
            <a:ext uri="{FF2B5EF4-FFF2-40B4-BE49-F238E27FC236}">
              <a16:creationId xmlns:a16="http://schemas.microsoft.com/office/drawing/2014/main" id="{5C24BDB9-BBC0-4919-8F80-8B1B44C1BC8A}"/>
            </a:ext>
          </a:extLst>
        </xdr:cNvPr>
        <xdr:cNvSpPr txBox="1"/>
      </xdr:nvSpPr>
      <xdr:spPr>
        <a:xfrm>
          <a:off x="17383202" y="13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46" name="n_4mainValue【消防施設】&#10;一人当たり面積">
          <a:extLst>
            <a:ext uri="{FF2B5EF4-FFF2-40B4-BE49-F238E27FC236}">
              <a16:creationId xmlns:a16="http://schemas.microsoft.com/office/drawing/2014/main" id="{1E8134AD-122D-4CBA-889A-A6B2B0A827EB}"/>
            </a:ext>
          </a:extLst>
        </xdr:cNvPr>
        <xdr:cNvSpPr txBox="1"/>
      </xdr:nvSpPr>
      <xdr:spPr>
        <a:xfrm>
          <a:off x="16592627" y="136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C89D2256-713F-48A8-934C-D4608FB0692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9105A738-770E-4927-8458-5D9160796A0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312EE349-35D3-49A2-97A2-4A357A7B76F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6F1AC925-FC4D-4FB7-9EAD-51AECC59D54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A2B6C366-ED66-4381-9D00-108D77DA80D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8648063F-4ED2-43E7-9F97-3018C9B59D5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762E6E2E-16A2-45BC-A21C-88FCB39FB12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2E29B872-76D9-406D-89EB-2C5EAA73BC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C9839988-7ED6-4640-A50D-96B6BA04983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989226C6-19C3-4FCA-9FC3-B2511C2EB35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4D1855F5-BA8A-4C12-B119-9B77E75FE86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a:extLst>
            <a:ext uri="{FF2B5EF4-FFF2-40B4-BE49-F238E27FC236}">
              <a16:creationId xmlns:a16="http://schemas.microsoft.com/office/drawing/2014/main" id="{44463B09-85FB-43F5-A298-27526F2A6AA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749A39AE-88D5-43D6-924F-A92039D8D38D}"/>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a:extLst>
            <a:ext uri="{FF2B5EF4-FFF2-40B4-BE49-F238E27FC236}">
              <a16:creationId xmlns:a16="http://schemas.microsoft.com/office/drawing/2014/main" id="{A2D940F3-5787-481C-ABBF-7C345EA81161}"/>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a:extLst>
            <a:ext uri="{FF2B5EF4-FFF2-40B4-BE49-F238E27FC236}">
              <a16:creationId xmlns:a16="http://schemas.microsoft.com/office/drawing/2014/main" id="{85D6CBA2-661C-4B38-880A-05E6F3416EA0}"/>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a:extLst>
            <a:ext uri="{FF2B5EF4-FFF2-40B4-BE49-F238E27FC236}">
              <a16:creationId xmlns:a16="http://schemas.microsoft.com/office/drawing/2014/main" id="{D856833E-4849-4326-89C9-56D66DDD334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a:extLst>
            <a:ext uri="{FF2B5EF4-FFF2-40B4-BE49-F238E27FC236}">
              <a16:creationId xmlns:a16="http://schemas.microsoft.com/office/drawing/2014/main" id="{B9EC0FE0-E78E-4942-B48A-286B4F861034}"/>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a:extLst>
            <a:ext uri="{FF2B5EF4-FFF2-40B4-BE49-F238E27FC236}">
              <a16:creationId xmlns:a16="http://schemas.microsoft.com/office/drawing/2014/main" id="{F0E2A2E8-81D3-40CD-A9F2-D8B54A8BE87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a:extLst>
            <a:ext uri="{FF2B5EF4-FFF2-40B4-BE49-F238E27FC236}">
              <a16:creationId xmlns:a16="http://schemas.microsoft.com/office/drawing/2014/main" id="{DAA871B6-0774-4D83-81F9-5E5A473764A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a:extLst>
            <a:ext uri="{FF2B5EF4-FFF2-40B4-BE49-F238E27FC236}">
              <a16:creationId xmlns:a16="http://schemas.microsoft.com/office/drawing/2014/main" id="{A9AA4C3E-4CDF-4447-9F1D-8911392FE0C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a:extLst>
            <a:ext uri="{FF2B5EF4-FFF2-40B4-BE49-F238E27FC236}">
              <a16:creationId xmlns:a16="http://schemas.microsoft.com/office/drawing/2014/main" id="{E5B31A7B-A0BF-4DC8-B140-6F4B37D38DA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a:extLst>
            <a:ext uri="{FF2B5EF4-FFF2-40B4-BE49-F238E27FC236}">
              <a16:creationId xmlns:a16="http://schemas.microsoft.com/office/drawing/2014/main" id="{BAC94D42-259D-4DBD-8C87-7A06AA3C201E}"/>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a:extLst>
            <a:ext uri="{FF2B5EF4-FFF2-40B4-BE49-F238E27FC236}">
              <a16:creationId xmlns:a16="http://schemas.microsoft.com/office/drawing/2014/main" id="{ACD1AC72-F412-4DF4-AE97-B81399CAC2BD}"/>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9EDD1840-8CAF-41F4-B338-3097E7FD13F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69D28F36-1A80-462E-A4D9-B697765E99C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2" name="直線コネクタ 771">
          <a:extLst>
            <a:ext uri="{FF2B5EF4-FFF2-40B4-BE49-F238E27FC236}">
              <a16:creationId xmlns:a16="http://schemas.microsoft.com/office/drawing/2014/main" id="{EA3EBAA8-AE22-4620-8BE0-B9DEE6C841F1}"/>
            </a:ext>
          </a:extLst>
        </xdr:cNvPr>
        <xdr:cNvCxnSpPr/>
      </xdr:nvCxnSpPr>
      <xdr:spPr>
        <a:xfrm flipV="1">
          <a:off x="14696439" y="16217991"/>
          <a:ext cx="0" cy="146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3" name="【庁舎】&#10;有形固定資産減価償却率最小値テキスト">
          <a:extLst>
            <a:ext uri="{FF2B5EF4-FFF2-40B4-BE49-F238E27FC236}">
              <a16:creationId xmlns:a16="http://schemas.microsoft.com/office/drawing/2014/main" id="{6958FB9B-12E5-4F33-9AC9-1C7898E03B76}"/>
            </a:ext>
          </a:extLst>
        </xdr:cNvPr>
        <xdr:cNvSpPr txBox="1"/>
      </xdr:nvSpPr>
      <xdr:spPr>
        <a:xfrm>
          <a:off x="14735175" y="1768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4" name="直線コネクタ 773">
          <a:extLst>
            <a:ext uri="{FF2B5EF4-FFF2-40B4-BE49-F238E27FC236}">
              <a16:creationId xmlns:a16="http://schemas.microsoft.com/office/drawing/2014/main" id="{B4EB8476-6F18-45A8-A55E-D5BAD9B8FC4D}"/>
            </a:ext>
          </a:extLst>
        </xdr:cNvPr>
        <xdr:cNvCxnSpPr/>
      </xdr:nvCxnSpPr>
      <xdr:spPr>
        <a:xfrm>
          <a:off x="14611350" y="176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5" name="【庁舎】&#10;有形固定資産減価償却率最大値テキスト">
          <a:extLst>
            <a:ext uri="{FF2B5EF4-FFF2-40B4-BE49-F238E27FC236}">
              <a16:creationId xmlns:a16="http://schemas.microsoft.com/office/drawing/2014/main" id="{FDCF3A29-8C9A-4FC5-A63E-014D4EC95034}"/>
            </a:ext>
          </a:extLst>
        </xdr:cNvPr>
        <xdr:cNvSpPr txBox="1"/>
      </xdr:nvSpPr>
      <xdr:spPr>
        <a:xfrm>
          <a:off x="14735175" y="16012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6" name="直線コネクタ 775">
          <a:extLst>
            <a:ext uri="{FF2B5EF4-FFF2-40B4-BE49-F238E27FC236}">
              <a16:creationId xmlns:a16="http://schemas.microsoft.com/office/drawing/2014/main" id="{47D14DE4-40BE-4FE3-B840-D692367546A5}"/>
            </a:ext>
          </a:extLst>
        </xdr:cNvPr>
        <xdr:cNvCxnSpPr/>
      </xdr:nvCxnSpPr>
      <xdr:spPr>
        <a:xfrm>
          <a:off x="14611350" y="162179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7" name="【庁舎】&#10;有形固定資産減価償却率平均値テキスト">
          <a:extLst>
            <a:ext uri="{FF2B5EF4-FFF2-40B4-BE49-F238E27FC236}">
              <a16:creationId xmlns:a16="http://schemas.microsoft.com/office/drawing/2014/main" id="{3FD78BB0-A0E8-48FA-83C7-97942920C648}"/>
            </a:ext>
          </a:extLst>
        </xdr:cNvPr>
        <xdr:cNvSpPr txBox="1"/>
      </xdr:nvSpPr>
      <xdr:spPr>
        <a:xfrm>
          <a:off x="14735175" y="167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8" name="フローチャート: 判断 777">
          <a:extLst>
            <a:ext uri="{FF2B5EF4-FFF2-40B4-BE49-F238E27FC236}">
              <a16:creationId xmlns:a16="http://schemas.microsoft.com/office/drawing/2014/main" id="{3003D973-3069-4B44-88AA-5FC42D921D34}"/>
            </a:ext>
          </a:extLst>
        </xdr:cNvPr>
        <xdr:cNvSpPr/>
      </xdr:nvSpPr>
      <xdr:spPr>
        <a:xfrm>
          <a:off x="14649450" y="1692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79" name="フローチャート: 判断 778">
          <a:extLst>
            <a:ext uri="{FF2B5EF4-FFF2-40B4-BE49-F238E27FC236}">
              <a16:creationId xmlns:a16="http://schemas.microsoft.com/office/drawing/2014/main" id="{003F3172-DFDC-41A4-B9E4-61A334CEA2C3}"/>
            </a:ext>
          </a:extLst>
        </xdr:cNvPr>
        <xdr:cNvSpPr/>
      </xdr:nvSpPr>
      <xdr:spPr>
        <a:xfrm>
          <a:off x="13887450" y="16896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80" name="フローチャート: 判断 779">
          <a:extLst>
            <a:ext uri="{FF2B5EF4-FFF2-40B4-BE49-F238E27FC236}">
              <a16:creationId xmlns:a16="http://schemas.microsoft.com/office/drawing/2014/main" id="{98A95129-2DC5-41BF-AEE3-A21B4BA4FED2}"/>
            </a:ext>
          </a:extLst>
        </xdr:cNvPr>
        <xdr:cNvSpPr/>
      </xdr:nvSpPr>
      <xdr:spPr>
        <a:xfrm>
          <a:off x="13096875" y="16880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81" name="フローチャート: 判断 780">
          <a:extLst>
            <a:ext uri="{FF2B5EF4-FFF2-40B4-BE49-F238E27FC236}">
              <a16:creationId xmlns:a16="http://schemas.microsoft.com/office/drawing/2014/main" id="{DF5A4E55-0679-4362-8E64-5DA099D661CF}"/>
            </a:ext>
          </a:extLst>
        </xdr:cNvPr>
        <xdr:cNvSpPr/>
      </xdr:nvSpPr>
      <xdr:spPr>
        <a:xfrm>
          <a:off x="122967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82" name="フローチャート: 判断 781">
          <a:extLst>
            <a:ext uri="{FF2B5EF4-FFF2-40B4-BE49-F238E27FC236}">
              <a16:creationId xmlns:a16="http://schemas.microsoft.com/office/drawing/2014/main" id="{7C66545D-9952-4A8B-B4AB-173E38B1A935}"/>
            </a:ext>
          </a:extLst>
        </xdr:cNvPr>
        <xdr:cNvSpPr/>
      </xdr:nvSpPr>
      <xdr:spPr>
        <a:xfrm>
          <a:off x="114871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E4783C6-95AF-47D4-A70A-8569972FF66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6DB709CE-D026-4A35-BD6C-234D4A4D766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B6086D6-DDAB-4B48-A48C-1DDC82DDA74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B4F09FE-0ED5-4391-9405-F5A65015DC6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D9C0C10-E8EA-4FD2-B023-65CF918A5FF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88" name="楕円 787">
          <a:extLst>
            <a:ext uri="{FF2B5EF4-FFF2-40B4-BE49-F238E27FC236}">
              <a16:creationId xmlns:a16="http://schemas.microsoft.com/office/drawing/2014/main" id="{40825438-A6C7-4C4B-A9D7-A24439A26DA1}"/>
            </a:ext>
          </a:extLst>
        </xdr:cNvPr>
        <xdr:cNvSpPr/>
      </xdr:nvSpPr>
      <xdr:spPr>
        <a:xfrm>
          <a:off x="14649450" y="17096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89" name="【庁舎】&#10;有形固定資産減価償却率該当値テキスト">
          <a:extLst>
            <a:ext uri="{FF2B5EF4-FFF2-40B4-BE49-F238E27FC236}">
              <a16:creationId xmlns:a16="http://schemas.microsoft.com/office/drawing/2014/main" id="{6A735730-3495-45F1-9AFC-3674C9356820}"/>
            </a:ext>
          </a:extLst>
        </xdr:cNvPr>
        <xdr:cNvSpPr txBox="1"/>
      </xdr:nvSpPr>
      <xdr:spPr>
        <a:xfrm>
          <a:off x="14735175"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90" name="楕円 789">
          <a:extLst>
            <a:ext uri="{FF2B5EF4-FFF2-40B4-BE49-F238E27FC236}">
              <a16:creationId xmlns:a16="http://schemas.microsoft.com/office/drawing/2014/main" id="{30981919-9C80-46C2-8AA5-8B4010252A9E}"/>
            </a:ext>
          </a:extLst>
        </xdr:cNvPr>
        <xdr:cNvSpPr/>
      </xdr:nvSpPr>
      <xdr:spPr>
        <a:xfrm>
          <a:off x="13887450" y="17086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105</xdr:row>
      <xdr:rowOff>144780</xdr:rowOff>
    </xdr:to>
    <xdr:cxnSp macro="">
      <xdr:nvCxnSpPr>
        <xdr:cNvPr id="791" name="直線コネクタ 790">
          <a:extLst>
            <a:ext uri="{FF2B5EF4-FFF2-40B4-BE49-F238E27FC236}">
              <a16:creationId xmlns:a16="http://schemas.microsoft.com/office/drawing/2014/main" id="{92C1B9D8-2845-4A41-B4AA-8B52AC22EF44}"/>
            </a:ext>
          </a:extLst>
        </xdr:cNvPr>
        <xdr:cNvCxnSpPr/>
      </xdr:nvCxnSpPr>
      <xdr:spPr>
        <a:xfrm>
          <a:off x="13935075" y="17143549"/>
          <a:ext cx="762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792" name="楕円 791">
          <a:extLst>
            <a:ext uri="{FF2B5EF4-FFF2-40B4-BE49-F238E27FC236}">
              <a16:creationId xmlns:a16="http://schemas.microsoft.com/office/drawing/2014/main" id="{FD4F6061-0B4A-470E-8838-A47C045C77B7}"/>
            </a:ext>
          </a:extLst>
        </xdr:cNvPr>
        <xdr:cNvSpPr/>
      </xdr:nvSpPr>
      <xdr:spPr>
        <a:xfrm>
          <a:off x="13096875" y="170504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138249</xdr:rowOff>
    </xdr:to>
    <xdr:cxnSp macro="">
      <xdr:nvCxnSpPr>
        <xdr:cNvPr id="793" name="直線コネクタ 792">
          <a:extLst>
            <a:ext uri="{FF2B5EF4-FFF2-40B4-BE49-F238E27FC236}">
              <a16:creationId xmlns:a16="http://schemas.microsoft.com/office/drawing/2014/main" id="{3732487D-BF18-4DEC-880B-3028FED710ED}"/>
            </a:ext>
          </a:extLst>
        </xdr:cNvPr>
        <xdr:cNvCxnSpPr/>
      </xdr:nvCxnSpPr>
      <xdr:spPr>
        <a:xfrm>
          <a:off x="13144500" y="17107626"/>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94" name="楕円 793">
          <a:extLst>
            <a:ext uri="{FF2B5EF4-FFF2-40B4-BE49-F238E27FC236}">
              <a16:creationId xmlns:a16="http://schemas.microsoft.com/office/drawing/2014/main" id="{DB9D4581-567A-485F-8FB8-88FA325C7E4F}"/>
            </a:ext>
          </a:extLst>
        </xdr:cNvPr>
        <xdr:cNvSpPr/>
      </xdr:nvSpPr>
      <xdr:spPr>
        <a:xfrm>
          <a:off x="12296775" y="17014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102326</xdr:rowOff>
    </xdr:to>
    <xdr:cxnSp macro="">
      <xdr:nvCxnSpPr>
        <xdr:cNvPr id="795" name="直線コネクタ 794">
          <a:extLst>
            <a:ext uri="{FF2B5EF4-FFF2-40B4-BE49-F238E27FC236}">
              <a16:creationId xmlns:a16="http://schemas.microsoft.com/office/drawing/2014/main" id="{4075D384-073C-4FF5-AE10-844C26804FDE}"/>
            </a:ext>
          </a:extLst>
        </xdr:cNvPr>
        <xdr:cNvCxnSpPr/>
      </xdr:nvCxnSpPr>
      <xdr:spPr>
        <a:xfrm>
          <a:off x="12344400" y="17061996"/>
          <a:ext cx="8001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796" name="楕円 795">
          <a:extLst>
            <a:ext uri="{FF2B5EF4-FFF2-40B4-BE49-F238E27FC236}">
              <a16:creationId xmlns:a16="http://schemas.microsoft.com/office/drawing/2014/main" id="{19C5DA5F-46D8-4E10-8FA8-823826FF2DAA}"/>
            </a:ext>
          </a:extLst>
        </xdr:cNvPr>
        <xdr:cNvSpPr/>
      </xdr:nvSpPr>
      <xdr:spPr>
        <a:xfrm>
          <a:off x="11487150" y="169814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59871</xdr:rowOff>
    </xdr:to>
    <xdr:cxnSp macro="">
      <xdr:nvCxnSpPr>
        <xdr:cNvPr id="797" name="直線コネクタ 796">
          <a:extLst>
            <a:ext uri="{FF2B5EF4-FFF2-40B4-BE49-F238E27FC236}">
              <a16:creationId xmlns:a16="http://schemas.microsoft.com/office/drawing/2014/main" id="{75A45110-01F6-49ED-81EF-939F618FA111}"/>
            </a:ext>
          </a:extLst>
        </xdr:cNvPr>
        <xdr:cNvCxnSpPr/>
      </xdr:nvCxnSpPr>
      <xdr:spPr>
        <a:xfrm>
          <a:off x="11534775" y="17019543"/>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8" name="n_1aveValue【庁舎】&#10;有形固定資産減価償却率">
          <a:extLst>
            <a:ext uri="{FF2B5EF4-FFF2-40B4-BE49-F238E27FC236}">
              <a16:creationId xmlns:a16="http://schemas.microsoft.com/office/drawing/2014/main" id="{CD422B20-6D4D-452A-A7F0-FBB56D73A5CE}"/>
            </a:ext>
          </a:extLst>
        </xdr:cNvPr>
        <xdr:cNvSpPr txBox="1"/>
      </xdr:nvSpPr>
      <xdr:spPr>
        <a:xfrm>
          <a:off x="13745219" y="166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9" name="n_2aveValue【庁舎】&#10;有形固定資産減価償却率">
          <a:extLst>
            <a:ext uri="{FF2B5EF4-FFF2-40B4-BE49-F238E27FC236}">
              <a16:creationId xmlns:a16="http://schemas.microsoft.com/office/drawing/2014/main" id="{B2E2E6AB-5672-4955-A30E-C3D7BA966C12}"/>
            </a:ext>
          </a:extLst>
        </xdr:cNvPr>
        <xdr:cNvSpPr txBox="1"/>
      </xdr:nvSpPr>
      <xdr:spPr>
        <a:xfrm>
          <a:off x="12964169" y="166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00" name="n_3aveValue【庁舎】&#10;有形固定資産減価償却率">
          <a:extLst>
            <a:ext uri="{FF2B5EF4-FFF2-40B4-BE49-F238E27FC236}">
              <a16:creationId xmlns:a16="http://schemas.microsoft.com/office/drawing/2014/main" id="{5556865E-5E68-4FF3-83D9-BD76CC53BE04}"/>
            </a:ext>
          </a:extLst>
        </xdr:cNvPr>
        <xdr:cNvSpPr txBox="1"/>
      </xdr:nvSpPr>
      <xdr:spPr>
        <a:xfrm>
          <a:off x="121640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01" name="n_4aveValue【庁舎】&#10;有形固定資産減価償却率">
          <a:extLst>
            <a:ext uri="{FF2B5EF4-FFF2-40B4-BE49-F238E27FC236}">
              <a16:creationId xmlns:a16="http://schemas.microsoft.com/office/drawing/2014/main" id="{F5C54183-B03B-45E9-808C-4EF23ACC7C17}"/>
            </a:ext>
          </a:extLst>
        </xdr:cNvPr>
        <xdr:cNvSpPr txBox="1"/>
      </xdr:nvSpPr>
      <xdr:spPr>
        <a:xfrm>
          <a:off x="11354444"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802" name="n_1mainValue【庁舎】&#10;有形固定資産減価償却率">
          <a:extLst>
            <a:ext uri="{FF2B5EF4-FFF2-40B4-BE49-F238E27FC236}">
              <a16:creationId xmlns:a16="http://schemas.microsoft.com/office/drawing/2014/main" id="{249A04FE-2694-485A-9138-9F932386091F}"/>
            </a:ext>
          </a:extLst>
        </xdr:cNvPr>
        <xdr:cNvSpPr txBox="1"/>
      </xdr:nvSpPr>
      <xdr:spPr>
        <a:xfrm>
          <a:off x="13745219" y="1717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03" name="n_2mainValue【庁舎】&#10;有形固定資産減価償却率">
          <a:extLst>
            <a:ext uri="{FF2B5EF4-FFF2-40B4-BE49-F238E27FC236}">
              <a16:creationId xmlns:a16="http://schemas.microsoft.com/office/drawing/2014/main" id="{95330DB6-5F8E-46B5-93A5-28731227772D}"/>
            </a:ext>
          </a:extLst>
        </xdr:cNvPr>
        <xdr:cNvSpPr txBox="1"/>
      </xdr:nvSpPr>
      <xdr:spPr>
        <a:xfrm>
          <a:off x="12964169"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804" name="n_3mainValue【庁舎】&#10;有形固定資産減価償却率">
          <a:extLst>
            <a:ext uri="{FF2B5EF4-FFF2-40B4-BE49-F238E27FC236}">
              <a16:creationId xmlns:a16="http://schemas.microsoft.com/office/drawing/2014/main" id="{9D033E85-9634-488E-BCAB-6EBDAFC5017A}"/>
            </a:ext>
          </a:extLst>
        </xdr:cNvPr>
        <xdr:cNvSpPr txBox="1"/>
      </xdr:nvSpPr>
      <xdr:spPr>
        <a:xfrm>
          <a:off x="12164069" y="1710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05" name="n_4mainValue【庁舎】&#10;有形固定資産減価償却率">
          <a:extLst>
            <a:ext uri="{FF2B5EF4-FFF2-40B4-BE49-F238E27FC236}">
              <a16:creationId xmlns:a16="http://schemas.microsoft.com/office/drawing/2014/main" id="{1BEA77C1-6686-4EF3-9589-520D23662569}"/>
            </a:ext>
          </a:extLst>
        </xdr:cNvPr>
        <xdr:cNvSpPr txBox="1"/>
      </xdr:nvSpPr>
      <xdr:spPr>
        <a:xfrm>
          <a:off x="11354444" y="170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A0A50CEA-B422-4B39-A0F8-42DF74E8649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546818BC-BB4D-467B-94C5-C6BFD8BCD22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FCE9AA26-22BF-4031-864E-FC65AD8FB96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8D6284CB-75C9-4D25-A3F8-BE29BBC899D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9E168EBA-8F80-4ABB-914A-7C7E65BCB10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5EF9ADCC-0921-4954-9E34-5AEB0062504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3E0F182B-5698-4EF1-A6C3-AD9CEC81AE2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3725AAE9-54A9-499B-B466-36BD016BED1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A01BB2E0-2744-4CFB-9F5D-CC5FB69236C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9C2BE675-BF45-4842-BC8F-F5B4587967F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971C7CA7-527D-4DAF-BD15-A9419DBD61F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9F68C6B9-538D-4534-80A3-0B1E1347D32F}"/>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5868B8E5-48B3-48F0-910F-C1F195612636}"/>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424DBA4A-5009-4F62-AB4E-67873BB7601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59D39E9B-99D7-4600-9D6D-5925D91C228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3BCE1E6C-0E95-4D0B-AB33-81E5BB137EE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A29E0E6F-63C2-45C5-92D9-156F579ED5A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E6C7535A-5F9B-4FA0-BF5C-7A7E58EDA91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15E1848F-718A-408F-B3A2-C2804EF183C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BDEA9DBF-7388-40CD-9861-3494C86A45B8}"/>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7FB10215-DA1B-48AD-90E0-0275C8C3B1B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98940B75-15BE-4084-BB94-9A46A384842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3E92E941-916A-4630-9806-6695D4E7787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29" name="直線コネクタ 828">
          <a:extLst>
            <a:ext uri="{FF2B5EF4-FFF2-40B4-BE49-F238E27FC236}">
              <a16:creationId xmlns:a16="http://schemas.microsoft.com/office/drawing/2014/main" id="{D3DC171C-20A0-4D75-9E5B-CB9028CD6F35}"/>
            </a:ext>
          </a:extLst>
        </xdr:cNvPr>
        <xdr:cNvCxnSpPr/>
      </xdr:nvCxnSpPr>
      <xdr:spPr>
        <a:xfrm flipV="1">
          <a:off x="19954239" y="1635442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0" name="【庁舎】&#10;一人当たり面積最小値テキスト">
          <a:extLst>
            <a:ext uri="{FF2B5EF4-FFF2-40B4-BE49-F238E27FC236}">
              <a16:creationId xmlns:a16="http://schemas.microsoft.com/office/drawing/2014/main" id="{E0072095-928A-4B23-A329-277D013624C1}"/>
            </a:ext>
          </a:extLst>
        </xdr:cNvPr>
        <xdr:cNvSpPr txBox="1"/>
      </xdr:nvSpPr>
      <xdr:spPr>
        <a:xfrm>
          <a:off x="19992975"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1" name="直線コネクタ 830">
          <a:extLst>
            <a:ext uri="{FF2B5EF4-FFF2-40B4-BE49-F238E27FC236}">
              <a16:creationId xmlns:a16="http://schemas.microsoft.com/office/drawing/2014/main" id="{08AD0AE4-5443-4256-A899-9B461C3E9163}"/>
            </a:ext>
          </a:extLst>
        </xdr:cNvPr>
        <xdr:cNvCxnSpPr/>
      </xdr:nvCxnSpPr>
      <xdr:spPr>
        <a:xfrm>
          <a:off x="19878675" y="17591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2" name="【庁舎】&#10;一人当たり面積最大値テキスト">
          <a:extLst>
            <a:ext uri="{FF2B5EF4-FFF2-40B4-BE49-F238E27FC236}">
              <a16:creationId xmlns:a16="http://schemas.microsoft.com/office/drawing/2014/main" id="{BA95CBC3-C094-41DA-A3E6-B3842BA662A7}"/>
            </a:ext>
          </a:extLst>
        </xdr:cNvPr>
        <xdr:cNvSpPr txBox="1"/>
      </xdr:nvSpPr>
      <xdr:spPr>
        <a:xfrm>
          <a:off x="19992975"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3" name="直線コネクタ 832">
          <a:extLst>
            <a:ext uri="{FF2B5EF4-FFF2-40B4-BE49-F238E27FC236}">
              <a16:creationId xmlns:a16="http://schemas.microsoft.com/office/drawing/2014/main" id="{BABD46F0-EA26-425A-8BEA-670E21BE022C}"/>
            </a:ext>
          </a:extLst>
        </xdr:cNvPr>
        <xdr:cNvCxnSpPr/>
      </xdr:nvCxnSpPr>
      <xdr:spPr>
        <a:xfrm>
          <a:off x="19878675" y="1635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4" name="【庁舎】&#10;一人当たり面積平均値テキスト">
          <a:extLst>
            <a:ext uri="{FF2B5EF4-FFF2-40B4-BE49-F238E27FC236}">
              <a16:creationId xmlns:a16="http://schemas.microsoft.com/office/drawing/2014/main" id="{2A5F8F93-62CF-4554-AB57-BC48E8C26A7A}"/>
            </a:ext>
          </a:extLst>
        </xdr:cNvPr>
        <xdr:cNvSpPr txBox="1"/>
      </xdr:nvSpPr>
      <xdr:spPr>
        <a:xfrm>
          <a:off x="199929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5" name="フローチャート: 判断 834">
          <a:extLst>
            <a:ext uri="{FF2B5EF4-FFF2-40B4-BE49-F238E27FC236}">
              <a16:creationId xmlns:a16="http://schemas.microsoft.com/office/drawing/2014/main" id="{A9187B6C-BC63-4D6B-849F-3B23DF248F60}"/>
            </a:ext>
          </a:extLst>
        </xdr:cNvPr>
        <xdr:cNvSpPr/>
      </xdr:nvSpPr>
      <xdr:spPr>
        <a:xfrm>
          <a:off x="198977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6" name="フローチャート: 判断 835">
          <a:extLst>
            <a:ext uri="{FF2B5EF4-FFF2-40B4-BE49-F238E27FC236}">
              <a16:creationId xmlns:a16="http://schemas.microsoft.com/office/drawing/2014/main" id="{F58E62A6-EE60-4237-B792-7FFD2D82C2E3}"/>
            </a:ext>
          </a:extLst>
        </xdr:cNvPr>
        <xdr:cNvSpPr/>
      </xdr:nvSpPr>
      <xdr:spPr>
        <a:xfrm>
          <a:off x="191547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76836</xdr:rowOff>
    </xdr:from>
    <xdr:to>
      <xdr:col>107</xdr:col>
      <xdr:colOff>101600</xdr:colOff>
      <xdr:row>105</xdr:row>
      <xdr:rowOff>6986</xdr:rowOff>
    </xdr:to>
    <xdr:sp macro="" textlink="">
      <xdr:nvSpPr>
        <xdr:cNvPr id="837" name="フローチャート: 判断 836">
          <a:extLst>
            <a:ext uri="{FF2B5EF4-FFF2-40B4-BE49-F238E27FC236}">
              <a16:creationId xmlns:a16="http://schemas.microsoft.com/office/drawing/2014/main" id="{B02CFC2A-70E3-482E-BD8C-E2AF04FBA12C}"/>
            </a:ext>
          </a:extLst>
        </xdr:cNvPr>
        <xdr:cNvSpPr/>
      </xdr:nvSpPr>
      <xdr:spPr>
        <a:xfrm>
          <a:off x="18345150" y="16917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838" name="フローチャート: 判断 837">
          <a:extLst>
            <a:ext uri="{FF2B5EF4-FFF2-40B4-BE49-F238E27FC236}">
              <a16:creationId xmlns:a16="http://schemas.microsoft.com/office/drawing/2014/main" id="{8A58CFF1-8962-4A33-82DE-016F5FFD33BB}"/>
            </a:ext>
          </a:extLst>
        </xdr:cNvPr>
        <xdr:cNvSpPr/>
      </xdr:nvSpPr>
      <xdr:spPr>
        <a:xfrm>
          <a:off x="17554575" y="1690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839" name="フローチャート: 判断 838">
          <a:extLst>
            <a:ext uri="{FF2B5EF4-FFF2-40B4-BE49-F238E27FC236}">
              <a16:creationId xmlns:a16="http://schemas.microsoft.com/office/drawing/2014/main" id="{D1373D57-145D-4F57-A1DD-1D3E023FCD6E}"/>
            </a:ext>
          </a:extLst>
        </xdr:cNvPr>
        <xdr:cNvSpPr/>
      </xdr:nvSpPr>
      <xdr:spPr>
        <a:xfrm>
          <a:off x="16754475" y="169430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ED29359-8CF9-473D-A478-81A1BCA8282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1F17589-526C-4102-81FC-9BDC50DD02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7CBEA0C-7F90-40B6-8D72-65331D78EBB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3391B73-5AF1-48DD-970C-C7C11DAE3A0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FFEF88D-F080-4BAF-93D4-D80476F1780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45" name="楕円 844">
          <a:extLst>
            <a:ext uri="{FF2B5EF4-FFF2-40B4-BE49-F238E27FC236}">
              <a16:creationId xmlns:a16="http://schemas.microsoft.com/office/drawing/2014/main" id="{B638E136-A401-4C75-89C0-A181BB4851CD}"/>
            </a:ext>
          </a:extLst>
        </xdr:cNvPr>
        <xdr:cNvSpPr/>
      </xdr:nvSpPr>
      <xdr:spPr>
        <a:xfrm>
          <a:off x="19897725" y="17146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846" name="【庁舎】&#10;一人当たり面積該当値テキスト">
          <a:extLst>
            <a:ext uri="{FF2B5EF4-FFF2-40B4-BE49-F238E27FC236}">
              <a16:creationId xmlns:a16="http://schemas.microsoft.com/office/drawing/2014/main" id="{3D4643BE-68DF-417B-936B-AE9B9F9F779C}"/>
            </a:ext>
          </a:extLst>
        </xdr:cNvPr>
        <xdr:cNvSpPr txBox="1"/>
      </xdr:nvSpPr>
      <xdr:spPr>
        <a:xfrm>
          <a:off x="19992975"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153036</xdr:rowOff>
    </xdr:from>
    <xdr:to>
      <xdr:col>112</xdr:col>
      <xdr:colOff>38100</xdr:colOff>
      <xdr:row>106</xdr:row>
      <xdr:rowOff>83186</xdr:rowOff>
    </xdr:to>
    <xdr:sp macro="" textlink="">
      <xdr:nvSpPr>
        <xdr:cNvPr id="847" name="楕円 846">
          <a:extLst>
            <a:ext uri="{FF2B5EF4-FFF2-40B4-BE49-F238E27FC236}">
              <a16:creationId xmlns:a16="http://schemas.microsoft.com/office/drawing/2014/main" id="{5F54256A-700E-46E0-AD0D-BDBD8C103EDC}"/>
            </a:ext>
          </a:extLst>
        </xdr:cNvPr>
        <xdr:cNvSpPr/>
      </xdr:nvSpPr>
      <xdr:spPr>
        <a:xfrm>
          <a:off x="19154775" y="17155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32386</xdr:rowOff>
    </xdr:to>
    <xdr:cxnSp macro="">
      <xdr:nvCxnSpPr>
        <xdr:cNvPr id="848" name="直線コネクタ 847">
          <a:extLst>
            <a:ext uri="{FF2B5EF4-FFF2-40B4-BE49-F238E27FC236}">
              <a16:creationId xmlns:a16="http://schemas.microsoft.com/office/drawing/2014/main" id="{817BF1A2-D384-4B30-896A-38C76FF76EF9}"/>
            </a:ext>
          </a:extLst>
        </xdr:cNvPr>
        <xdr:cNvCxnSpPr/>
      </xdr:nvCxnSpPr>
      <xdr:spPr>
        <a:xfrm flipV="1">
          <a:off x="19202400" y="171938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160655</xdr:rowOff>
    </xdr:from>
    <xdr:to>
      <xdr:col>107</xdr:col>
      <xdr:colOff>101600</xdr:colOff>
      <xdr:row>106</xdr:row>
      <xdr:rowOff>90805</xdr:rowOff>
    </xdr:to>
    <xdr:sp macro="" textlink="">
      <xdr:nvSpPr>
        <xdr:cNvPr id="849" name="楕円 848">
          <a:extLst>
            <a:ext uri="{FF2B5EF4-FFF2-40B4-BE49-F238E27FC236}">
              <a16:creationId xmlns:a16="http://schemas.microsoft.com/office/drawing/2014/main" id="{D9862BC9-3C25-49DB-9DFE-495E95126B27}"/>
            </a:ext>
          </a:extLst>
        </xdr:cNvPr>
        <xdr:cNvSpPr/>
      </xdr:nvSpPr>
      <xdr:spPr>
        <a:xfrm>
          <a:off x="18345150" y="17165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32386</xdr:rowOff>
    </xdr:from>
    <xdr:to>
      <xdr:col>111</xdr:col>
      <xdr:colOff>177800</xdr:colOff>
      <xdr:row>106</xdr:row>
      <xdr:rowOff>40005</xdr:rowOff>
    </xdr:to>
    <xdr:cxnSp macro="">
      <xdr:nvCxnSpPr>
        <xdr:cNvPr id="850" name="直線コネクタ 849">
          <a:extLst>
            <a:ext uri="{FF2B5EF4-FFF2-40B4-BE49-F238E27FC236}">
              <a16:creationId xmlns:a16="http://schemas.microsoft.com/office/drawing/2014/main" id="{FFBE7808-9465-4747-9FD2-A595D96F0403}"/>
            </a:ext>
          </a:extLst>
        </xdr:cNvPr>
        <xdr:cNvCxnSpPr/>
      </xdr:nvCxnSpPr>
      <xdr:spPr>
        <a:xfrm flipV="1">
          <a:off x="18392775" y="17193261"/>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160655</xdr:rowOff>
    </xdr:from>
    <xdr:to>
      <xdr:col>102</xdr:col>
      <xdr:colOff>165100</xdr:colOff>
      <xdr:row>106</xdr:row>
      <xdr:rowOff>90805</xdr:rowOff>
    </xdr:to>
    <xdr:sp macro="" textlink="">
      <xdr:nvSpPr>
        <xdr:cNvPr id="851" name="楕円 850">
          <a:extLst>
            <a:ext uri="{FF2B5EF4-FFF2-40B4-BE49-F238E27FC236}">
              <a16:creationId xmlns:a16="http://schemas.microsoft.com/office/drawing/2014/main" id="{C15EABCA-BEE5-4E39-928D-7D46D3FA0B86}"/>
            </a:ext>
          </a:extLst>
        </xdr:cNvPr>
        <xdr:cNvSpPr/>
      </xdr:nvSpPr>
      <xdr:spPr>
        <a:xfrm>
          <a:off x="17554575" y="171659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40005</xdr:rowOff>
    </xdr:from>
    <xdr:to>
      <xdr:col>107</xdr:col>
      <xdr:colOff>50800</xdr:colOff>
      <xdr:row>106</xdr:row>
      <xdr:rowOff>40005</xdr:rowOff>
    </xdr:to>
    <xdr:cxnSp macro="">
      <xdr:nvCxnSpPr>
        <xdr:cNvPr id="852" name="直線コネクタ 851">
          <a:extLst>
            <a:ext uri="{FF2B5EF4-FFF2-40B4-BE49-F238E27FC236}">
              <a16:creationId xmlns:a16="http://schemas.microsoft.com/office/drawing/2014/main" id="{92DE119F-899D-475A-8D53-EB1730E4DACF}"/>
            </a:ext>
          </a:extLst>
        </xdr:cNvPr>
        <xdr:cNvCxnSpPr/>
      </xdr:nvCxnSpPr>
      <xdr:spPr>
        <a:xfrm>
          <a:off x="17602200" y="172040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853" name="楕円 852">
          <a:extLst>
            <a:ext uri="{FF2B5EF4-FFF2-40B4-BE49-F238E27FC236}">
              <a16:creationId xmlns:a16="http://schemas.microsoft.com/office/drawing/2014/main" id="{31A03FBF-D4F5-43AD-98BD-DB393CE1C179}"/>
            </a:ext>
          </a:extLst>
        </xdr:cNvPr>
        <xdr:cNvSpPr/>
      </xdr:nvSpPr>
      <xdr:spPr>
        <a:xfrm>
          <a:off x="16754475" y="171608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40005</xdr:rowOff>
    </xdr:from>
    <xdr:to>
      <xdr:col>102</xdr:col>
      <xdr:colOff>114300</xdr:colOff>
      <xdr:row>106</xdr:row>
      <xdr:rowOff>47625</xdr:rowOff>
    </xdr:to>
    <xdr:cxnSp macro="">
      <xdr:nvCxnSpPr>
        <xdr:cNvPr id="854" name="直線コネクタ 853">
          <a:extLst>
            <a:ext uri="{FF2B5EF4-FFF2-40B4-BE49-F238E27FC236}">
              <a16:creationId xmlns:a16="http://schemas.microsoft.com/office/drawing/2014/main" id="{02D258EE-36A6-41FE-8B4E-7D995000E5BE}"/>
            </a:ext>
          </a:extLst>
        </xdr:cNvPr>
        <xdr:cNvCxnSpPr/>
      </xdr:nvCxnSpPr>
      <xdr:spPr>
        <a:xfrm flipV="1">
          <a:off x="16802100" y="17204055"/>
          <a:ext cx="8001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5" name="n_1aveValue【庁舎】&#10;一人当たり面積">
          <a:extLst>
            <a:ext uri="{FF2B5EF4-FFF2-40B4-BE49-F238E27FC236}">
              <a16:creationId xmlns:a16="http://schemas.microsoft.com/office/drawing/2014/main" id="{EE84A12C-7A03-4397-ABD5-FA95F49CE18E}"/>
            </a:ext>
          </a:extLst>
        </xdr:cNvPr>
        <xdr:cNvSpPr txBox="1"/>
      </xdr:nvSpPr>
      <xdr:spPr>
        <a:xfrm>
          <a:off x="189834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856" name="n_2aveValue【庁舎】&#10;一人当たり面積">
          <a:extLst>
            <a:ext uri="{FF2B5EF4-FFF2-40B4-BE49-F238E27FC236}">
              <a16:creationId xmlns:a16="http://schemas.microsoft.com/office/drawing/2014/main" id="{E58FEEE7-14C8-41FC-8496-AE5289657BE3}"/>
            </a:ext>
          </a:extLst>
        </xdr:cNvPr>
        <xdr:cNvSpPr txBox="1"/>
      </xdr:nvSpPr>
      <xdr:spPr>
        <a:xfrm>
          <a:off x="18183302" y="1670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857" name="n_3aveValue【庁舎】&#10;一人当たり面積">
          <a:extLst>
            <a:ext uri="{FF2B5EF4-FFF2-40B4-BE49-F238E27FC236}">
              <a16:creationId xmlns:a16="http://schemas.microsoft.com/office/drawing/2014/main" id="{423EC98F-6C7D-43DA-8B59-2F14137647B0}"/>
            </a:ext>
          </a:extLst>
        </xdr:cNvPr>
        <xdr:cNvSpPr txBox="1"/>
      </xdr:nvSpPr>
      <xdr:spPr>
        <a:xfrm>
          <a:off x="17383202" y="1668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46372</xdr:rowOff>
    </xdr:from>
    <xdr:ext cx="469744" cy="259045"/>
    <xdr:sp macro="" textlink="">
      <xdr:nvSpPr>
        <xdr:cNvPr id="858" name="n_4aveValue【庁舎】&#10;一人当たり面積">
          <a:extLst>
            <a:ext uri="{FF2B5EF4-FFF2-40B4-BE49-F238E27FC236}">
              <a16:creationId xmlns:a16="http://schemas.microsoft.com/office/drawing/2014/main" id="{8A98A8AA-3283-48E3-B96D-E4EBC2BC5D09}"/>
            </a:ext>
          </a:extLst>
        </xdr:cNvPr>
        <xdr:cNvSpPr txBox="1"/>
      </xdr:nvSpPr>
      <xdr:spPr>
        <a:xfrm>
          <a:off x="16592627" y="167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74313</xdr:rowOff>
    </xdr:from>
    <xdr:ext cx="469744" cy="259045"/>
    <xdr:sp macro="" textlink="">
      <xdr:nvSpPr>
        <xdr:cNvPr id="859" name="n_1mainValue【庁舎】&#10;一人当たり面積">
          <a:extLst>
            <a:ext uri="{FF2B5EF4-FFF2-40B4-BE49-F238E27FC236}">
              <a16:creationId xmlns:a16="http://schemas.microsoft.com/office/drawing/2014/main" id="{EB8EF445-8F71-4F24-8DA6-D0F766358B6C}"/>
            </a:ext>
          </a:extLst>
        </xdr:cNvPr>
        <xdr:cNvSpPr txBox="1"/>
      </xdr:nvSpPr>
      <xdr:spPr>
        <a:xfrm>
          <a:off x="18983402" y="1723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81932</xdr:rowOff>
    </xdr:from>
    <xdr:ext cx="469744" cy="259045"/>
    <xdr:sp macro="" textlink="">
      <xdr:nvSpPr>
        <xdr:cNvPr id="860" name="n_2mainValue【庁舎】&#10;一人当たり面積">
          <a:extLst>
            <a:ext uri="{FF2B5EF4-FFF2-40B4-BE49-F238E27FC236}">
              <a16:creationId xmlns:a16="http://schemas.microsoft.com/office/drawing/2014/main" id="{EBEA4EAF-1F16-42CA-8967-86AE5801923A}"/>
            </a:ext>
          </a:extLst>
        </xdr:cNvPr>
        <xdr:cNvSpPr txBox="1"/>
      </xdr:nvSpPr>
      <xdr:spPr>
        <a:xfrm>
          <a:off x="18183302"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81932</xdr:rowOff>
    </xdr:from>
    <xdr:ext cx="469744" cy="259045"/>
    <xdr:sp macro="" textlink="">
      <xdr:nvSpPr>
        <xdr:cNvPr id="861" name="n_3mainValue【庁舎】&#10;一人当たり面積">
          <a:extLst>
            <a:ext uri="{FF2B5EF4-FFF2-40B4-BE49-F238E27FC236}">
              <a16:creationId xmlns:a16="http://schemas.microsoft.com/office/drawing/2014/main" id="{ADCE69F2-8FC0-4A60-8DD9-8A10F00122BE}"/>
            </a:ext>
          </a:extLst>
        </xdr:cNvPr>
        <xdr:cNvSpPr txBox="1"/>
      </xdr:nvSpPr>
      <xdr:spPr>
        <a:xfrm>
          <a:off x="17383202"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89552</xdr:rowOff>
    </xdr:from>
    <xdr:ext cx="469744" cy="259045"/>
    <xdr:sp macro="" textlink="">
      <xdr:nvSpPr>
        <xdr:cNvPr id="862" name="n_4mainValue【庁舎】&#10;一人当たり面積">
          <a:extLst>
            <a:ext uri="{FF2B5EF4-FFF2-40B4-BE49-F238E27FC236}">
              <a16:creationId xmlns:a16="http://schemas.microsoft.com/office/drawing/2014/main" id="{8D26D763-557A-4A25-B437-24BA04C04747}"/>
            </a:ext>
          </a:extLst>
        </xdr:cNvPr>
        <xdr:cNvSpPr txBox="1"/>
      </xdr:nvSpPr>
      <xdr:spPr>
        <a:xfrm>
          <a:off x="165926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C614F7E0-6D8E-4E0C-9922-D2B74F02DD2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DC9849B9-6E0F-4F17-A0B1-F98515F5C8D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69A323E7-AA8A-4B89-98E9-797D889CBAB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福祉施設、消防施設、庁舎の有形固定資産減価償却率が、類似団体・全国平均・京都府平均のいずれも上回る数値となっている。綾部市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また、保健センター・保健所においては、類似団体・全国平均・京都府平均を下回る数値となっており、これは施設が比較的新しいものであることが要因であると考えられる。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さらに、体育館・プールにおいては、令和元年度に旧市民センターと武道館を統合した新市民センターを新たに整備したことにより、類似団体・全国平均・京都府平均のいずれも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　このほか、一人当たり面積においては、図書館が非常に低い数値を示しているが、令和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年度に移転が決定しており、該当数値は増加する見込みである。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19212706</v>
      </c>
      <c r="BO4" s="407"/>
      <c r="BP4" s="407"/>
      <c r="BQ4" s="407"/>
      <c r="BR4" s="407"/>
      <c r="BS4" s="407"/>
      <c r="BT4" s="407"/>
      <c r="BU4" s="408"/>
      <c r="BV4" s="406">
        <v>18689955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0.6</v>
      </c>
      <c r="CU4" s="413"/>
      <c r="CV4" s="413"/>
      <c r="CW4" s="413"/>
      <c r="CX4" s="413"/>
      <c r="CY4" s="413"/>
      <c r="CZ4" s="413"/>
      <c r="DA4" s="414"/>
      <c r="DB4" s="412">
        <v>0.5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19140660</v>
      </c>
      <c r="BO5" s="444"/>
      <c r="BP5" s="444"/>
      <c r="BQ5" s="444"/>
      <c r="BR5" s="444"/>
      <c r="BS5" s="444"/>
      <c r="BT5" s="444"/>
      <c r="BU5" s="445"/>
      <c r="BV5" s="443">
        <v>18584257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90.4</v>
      </c>
      <c r="CU5" s="441"/>
      <c r="CV5" s="441"/>
      <c r="CW5" s="441"/>
      <c r="CX5" s="441"/>
      <c r="CY5" s="441"/>
      <c r="CZ5" s="441"/>
      <c r="DA5" s="442"/>
      <c r="DB5" s="440">
        <v>87.5</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72046</v>
      </c>
      <c r="BO6" s="444"/>
      <c r="BP6" s="444"/>
      <c r="BQ6" s="444"/>
      <c r="BR6" s="444"/>
      <c r="BS6" s="444"/>
      <c r="BT6" s="444"/>
      <c r="BU6" s="445"/>
      <c r="BV6" s="443">
        <v>105698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92.5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15722</v>
      </c>
      <c r="BO7" s="444"/>
      <c r="BP7" s="444"/>
      <c r="BQ7" s="444"/>
      <c r="BR7" s="444"/>
      <c r="BS7" s="444"/>
      <c r="BT7" s="444"/>
      <c r="BU7" s="445"/>
      <c r="BV7" s="443">
        <v>59242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10066113</v>
      </c>
      <c r="CU7" s="444"/>
      <c r="CV7" s="444"/>
      <c r="CW7" s="444"/>
      <c r="CX7" s="444"/>
      <c r="CY7" s="444"/>
      <c r="CZ7" s="444"/>
      <c r="DA7" s="445"/>
      <c r="DB7" s="443">
        <v>10292879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56324</v>
      </c>
      <c r="BO8" s="444"/>
      <c r="BP8" s="444"/>
      <c r="BQ8" s="444"/>
      <c r="BR8" s="444"/>
      <c r="BS8" s="444"/>
      <c r="BT8" s="444"/>
      <c r="BU8" s="445"/>
      <c r="BV8" s="443">
        <v>46456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0.49</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31846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9868</v>
      </c>
      <c r="BO9" s="444"/>
      <c r="BP9" s="444"/>
      <c r="BQ9" s="444"/>
      <c r="BR9" s="444"/>
      <c r="BS9" s="444"/>
      <c r="BT9" s="444"/>
      <c r="BU9" s="445"/>
      <c r="BV9" s="443">
        <v>7708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10.9</v>
      </c>
      <c r="CU9" s="441"/>
      <c r="CV9" s="441"/>
      <c r="CW9" s="441"/>
      <c r="CX9" s="441"/>
      <c r="CY9" s="441"/>
      <c r="CZ9" s="441"/>
      <c r="DA9" s="442"/>
      <c r="DB9" s="440">
        <v>10.4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33821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145312</v>
      </c>
      <c r="BO10" s="444"/>
      <c r="BP10" s="444"/>
      <c r="BQ10" s="444"/>
      <c r="BR10" s="444"/>
      <c r="BS10" s="444"/>
      <c r="BT10" s="444"/>
      <c r="BU10" s="445"/>
      <c r="BV10" s="443">
        <v>68785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111</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31959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31346</v>
      </c>
      <c r="S13" s="528"/>
      <c r="T13" s="528"/>
      <c r="U13" s="528"/>
      <c r="V13" s="529"/>
      <c r="W13" s="459" t="s">
        <v>142</v>
      </c>
      <c r="X13" s="460"/>
      <c r="Y13" s="460"/>
      <c r="Z13" s="460"/>
      <c r="AA13" s="460"/>
      <c r="AB13" s="450"/>
      <c r="AC13" s="494">
        <v>1160</v>
      </c>
      <c r="AD13" s="495"/>
      <c r="AE13" s="495"/>
      <c r="AF13" s="495"/>
      <c r="AG13" s="537"/>
      <c r="AH13" s="494">
        <v>1481</v>
      </c>
      <c r="AI13" s="495"/>
      <c r="AJ13" s="495"/>
      <c r="AK13" s="495"/>
      <c r="AL13" s="496"/>
      <c r="AM13" s="472" t="s">
        <v>143</v>
      </c>
      <c r="AN13" s="473"/>
      <c r="AO13" s="473"/>
      <c r="AP13" s="473"/>
      <c r="AQ13" s="473"/>
      <c r="AR13" s="473"/>
      <c r="AS13" s="473"/>
      <c r="AT13" s="474"/>
      <c r="AU13" s="475" t="s">
        <v>111</v>
      </c>
      <c r="AV13" s="476"/>
      <c r="AW13" s="476"/>
      <c r="AX13" s="476"/>
      <c r="AY13" s="477" t="s">
        <v>144</v>
      </c>
      <c r="AZ13" s="478"/>
      <c r="BA13" s="478"/>
      <c r="BB13" s="478"/>
      <c r="BC13" s="478"/>
      <c r="BD13" s="478"/>
      <c r="BE13" s="478"/>
      <c r="BF13" s="478"/>
      <c r="BG13" s="478"/>
      <c r="BH13" s="478"/>
      <c r="BI13" s="478"/>
      <c r="BJ13" s="478"/>
      <c r="BK13" s="478"/>
      <c r="BL13" s="478"/>
      <c r="BM13" s="479"/>
      <c r="BN13" s="443">
        <v>155180</v>
      </c>
      <c r="BO13" s="444"/>
      <c r="BP13" s="444"/>
      <c r="BQ13" s="444"/>
      <c r="BR13" s="444"/>
      <c r="BS13" s="444"/>
      <c r="BT13" s="444"/>
      <c r="BU13" s="445"/>
      <c r="BV13" s="443">
        <v>76493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10.4</v>
      </c>
      <c r="CU13" s="441"/>
      <c r="CV13" s="441"/>
      <c r="CW13" s="441"/>
      <c r="CX13" s="441"/>
      <c r="CY13" s="441"/>
      <c r="CZ13" s="441"/>
      <c r="DA13" s="442"/>
      <c r="DB13" s="440">
        <v>9.8000000000000007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32384</v>
      </c>
      <c r="S14" s="528"/>
      <c r="T14" s="528"/>
      <c r="U14" s="528"/>
      <c r="V14" s="529"/>
      <c r="W14" s="433"/>
      <c r="X14" s="434"/>
      <c r="Y14" s="434"/>
      <c r="Z14" s="434"/>
      <c r="AA14" s="434"/>
      <c r="AB14" s="423"/>
      <c r="AC14" s="530">
        <v>7.7</v>
      </c>
      <c r="AD14" s="531"/>
      <c r="AE14" s="531"/>
      <c r="AF14" s="531"/>
      <c r="AG14" s="532"/>
      <c r="AH14" s="530">
        <v>9.3000000000000007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97.9</v>
      </c>
      <c r="CU14" s="542"/>
      <c r="CV14" s="542"/>
      <c r="CW14" s="542"/>
      <c r="CX14" s="542"/>
      <c r="CY14" s="542"/>
      <c r="CZ14" s="542"/>
      <c r="DA14" s="543"/>
      <c r="DB14" s="541">
        <v>98.4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31892</v>
      </c>
      <c r="S15" s="528"/>
      <c r="T15" s="528"/>
      <c r="U15" s="528"/>
      <c r="V15" s="529"/>
      <c r="W15" s="459" t="s">
        <v>149</v>
      </c>
      <c r="X15" s="460"/>
      <c r="Y15" s="460"/>
      <c r="Z15" s="460"/>
      <c r="AA15" s="460"/>
      <c r="AB15" s="450"/>
      <c r="AC15" s="494">
        <v>4857</v>
      </c>
      <c r="AD15" s="495"/>
      <c r="AE15" s="495"/>
      <c r="AF15" s="495"/>
      <c r="AG15" s="537"/>
      <c r="AH15" s="494">
        <v>4932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4242329</v>
      </c>
      <c r="BO15" s="407"/>
      <c r="BP15" s="407"/>
      <c r="BQ15" s="407"/>
      <c r="BR15" s="407"/>
      <c r="BS15" s="407"/>
      <c r="BT15" s="407"/>
      <c r="BU15" s="408"/>
      <c r="BV15" s="406">
        <v>4030798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32.200000000000003</v>
      </c>
      <c r="AD16" s="531"/>
      <c r="AE16" s="531"/>
      <c r="AF16" s="531"/>
      <c r="AG16" s="532"/>
      <c r="AH16" s="530">
        <v>31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8808895</v>
      </c>
      <c r="BO16" s="444"/>
      <c r="BP16" s="444"/>
      <c r="BQ16" s="444"/>
      <c r="BR16" s="444"/>
      <c r="BS16" s="444"/>
      <c r="BT16" s="444"/>
      <c r="BU16" s="445"/>
      <c r="BV16" s="443">
        <v>8708632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9085</v>
      </c>
      <c r="AD17" s="495"/>
      <c r="AE17" s="495"/>
      <c r="AF17" s="495"/>
      <c r="AG17" s="537"/>
      <c r="AH17" s="494">
        <v>9522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5341179</v>
      </c>
      <c r="BO17" s="444"/>
      <c r="BP17" s="444"/>
      <c r="BQ17" s="444"/>
      <c r="BR17" s="444"/>
      <c r="BS17" s="444"/>
      <c r="BT17" s="444"/>
      <c r="BU17" s="445"/>
      <c r="BV17" s="443">
        <v>5073379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347.1</v>
      </c>
      <c r="M18" s="567"/>
      <c r="N18" s="567"/>
      <c r="O18" s="567"/>
      <c r="P18" s="567"/>
      <c r="Q18" s="567"/>
      <c r="R18" s="568"/>
      <c r="S18" s="568"/>
      <c r="T18" s="568"/>
      <c r="U18" s="568"/>
      <c r="V18" s="569"/>
      <c r="W18" s="461"/>
      <c r="X18" s="462"/>
      <c r="Y18" s="462"/>
      <c r="Z18" s="462"/>
      <c r="AA18" s="462"/>
      <c r="AB18" s="453"/>
      <c r="AC18" s="570">
        <v>60.2</v>
      </c>
      <c r="AD18" s="571"/>
      <c r="AE18" s="571"/>
      <c r="AF18" s="571"/>
      <c r="AG18" s="572"/>
      <c r="AH18" s="570">
        <v>59.8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9567987</v>
      </c>
      <c r="BO18" s="444"/>
      <c r="BP18" s="444"/>
      <c r="BQ18" s="444"/>
      <c r="BR18" s="444"/>
      <c r="BS18" s="444"/>
      <c r="BT18" s="444"/>
      <c r="BU18" s="445"/>
      <c r="BV18" s="443">
        <v>9526308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92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12441734</v>
      </c>
      <c r="BO19" s="444"/>
      <c r="BP19" s="444"/>
      <c r="BQ19" s="444"/>
      <c r="BR19" s="444"/>
      <c r="BS19" s="444"/>
      <c r="BT19" s="444"/>
      <c r="BU19" s="445"/>
      <c r="BV19" s="443">
        <v>12623536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13735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14130833</v>
      </c>
      <c r="BO22" s="407"/>
      <c r="BP22" s="407"/>
      <c r="BQ22" s="407"/>
      <c r="BR22" s="407"/>
      <c r="BS22" s="407"/>
      <c r="BT22" s="407"/>
      <c r="BU22" s="408"/>
      <c r="BV22" s="406">
        <v>14104743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13195282</v>
      </c>
      <c r="BO23" s="444"/>
      <c r="BP23" s="444"/>
      <c r="BQ23" s="444"/>
      <c r="BR23" s="444"/>
      <c r="BS23" s="444"/>
      <c r="BT23" s="444"/>
      <c r="BU23" s="445"/>
      <c r="BV23" s="443">
        <v>13127948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8800</v>
      </c>
      <c r="R24" s="495"/>
      <c r="S24" s="495"/>
      <c r="T24" s="495"/>
      <c r="U24" s="495"/>
      <c r="V24" s="537"/>
      <c r="W24" s="589"/>
      <c r="X24" s="590"/>
      <c r="Y24" s="591"/>
      <c r="Z24" s="493" t="s">
        <v>174</v>
      </c>
      <c r="AA24" s="473"/>
      <c r="AB24" s="473"/>
      <c r="AC24" s="473"/>
      <c r="AD24" s="473"/>
      <c r="AE24" s="473"/>
      <c r="AF24" s="473"/>
      <c r="AG24" s="474"/>
      <c r="AH24" s="494">
        <v>333</v>
      </c>
      <c r="AI24" s="495"/>
      <c r="AJ24" s="495"/>
      <c r="AK24" s="495"/>
      <c r="AL24" s="537"/>
      <c r="AM24" s="494">
        <v>1055943</v>
      </c>
      <c r="AN24" s="495"/>
      <c r="AO24" s="495"/>
      <c r="AP24" s="495"/>
      <c r="AQ24" s="495"/>
      <c r="AR24" s="537"/>
      <c r="AS24" s="494">
        <v>3171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7950963</v>
      </c>
      <c r="BO24" s="444"/>
      <c r="BP24" s="444"/>
      <c r="BQ24" s="444"/>
      <c r="BR24" s="444"/>
      <c r="BS24" s="444"/>
      <c r="BT24" s="444"/>
      <c r="BU24" s="445"/>
      <c r="BV24" s="443">
        <v>7484915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7200</v>
      </c>
      <c r="R25" s="495"/>
      <c r="S25" s="495"/>
      <c r="T25" s="495"/>
      <c r="U25" s="495"/>
      <c r="V25" s="537"/>
      <c r="W25" s="589"/>
      <c r="X25" s="590"/>
      <c r="Y25" s="591"/>
      <c r="Z25" s="493" t="s">
        <v>177</v>
      </c>
      <c r="AA25" s="473"/>
      <c r="AB25" s="473"/>
      <c r="AC25" s="473"/>
      <c r="AD25" s="473"/>
      <c r="AE25" s="473"/>
      <c r="AF25" s="473"/>
      <c r="AG25" s="474"/>
      <c r="AH25" s="494">
        <v>59</v>
      </c>
      <c r="AI25" s="495"/>
      <c r="AJ25" s="495"/>
      <c r="AK25" s="495"/>
      <c r="AL25" s="537"/>
      <c r="AM25" s="494">
        <v>177649</v>
      </c>
      <c r="AN25" s="495"/>
      <c r="AO25" s="495"/>
      <c r="AP25" s="495"/>
      <c r="AQ25" s="495"/>
      <c r="AR25" s="537"/>
      <c r="AS25" s="494">
        <v>3011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2164393</v>
      </c>
      <c r="BO25" s="407"/>
      <c r="BP25" s="407"/>
      <c r="BQ25" s="407"/>
      <c r="BR25" s="407"/>
      <c r="BS25" s="407"/>
      <c r="BT25" s="407"/>
      <c r="BU25" s="408"/>
      <c r="BV25" s="406">
        <v>1428361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6400</v>
      </c>
      <c r="R26" s="495"/>
      <c r="S26" s="495"/>
      <c r="T26" s="495"/>
      <c r="U26" s="495"/>
      <c r="V26" s="537"/>
      <c r="W26" s="589"/>
      <c r="X26" s="590"/>
      <c r="Y26" s="591"/>
      <c r="Z26" s="493" t="s">
        <v>180</v>
      </c>
      <c r="AA26" s="595"/>
      <c r="AB26" s="595"/>
      <c r="AC26" s="595"/>
      <c r="AD26" s="595"/>
      <c r="AE26" s="595"/>
      <c r="AF26" s="595"/>
      <c r="AG26" s="596"/>
      <c r="AH26" s="494">
        <v>10</v>
      </c>
      <c r="AI26" s="495"/>
      <c r="AJ26" s="495"/>
      <c r="AK26" s="495"/>
      <c r="AL26" s="537"/>
      <c r="AM26" s="494">
        <v>33470</v>
      </c>
      <c r="AN26" s="495"/>
      <c r="AO26" s="495"/>
      <c r="AP26" s="495"/>
      <c r="AQ26" s="495"/>
      <c r="AR26" s="537"/>
      <c r="AS26" s="494">
        <v>3347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4500</v>
      </c>
      <c r="R27" s="495"/>
      <c r="S27" s="495"/>
      <c r="T27" s="495"/>
      <c r="U27" s="495"/>
      <c r="V27" s="537"/>
      <c r="W27" s="589"/>
      <c r="X27" s="590"/>
      <c r="Y27" s="591"/>
      <c r="Z27" s="493" t="s">
        <v>183</v>
      </c>
      <c r="AA27" s="473"/>
      <c r="AB27" s="473"/>
      <c r="AC27" s="473"/>
      <c r="AD27" s="473"/>
      <c r="AE27" s="473"/>
      <c r="AF27" s="473"/>
      <c r="AG27" s="474"/>
      <c r="AH27" s="494">
        <v>9</v>
      </c>
      <c r="AI27" s="495"/>
      <c r="AJ27" s="495"/>
      <c r="AK27" s="495"/>
      <c r="AL27" s="537"/>
      <c r="AM27" s="494">
        <v>32693</v>
      </c>
      <c r="AN27" s="495"/>
      <c r="AO27" s="495"/>
      <c r="AP27" s="495"/>
      <c r="AQ27" s="495"/>
      <c r="AR27" s="537"/>
      <c r="AS27" s="494">
        <v>3633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353550</v>
      </c>
      <c r="BO27" s="563"/>
      <c r="BP27" s="563"/>
      <c r="BQ27" s="563"/>
      <c r="BR27" s="563"/>
      <c r="BS27" s="563"/>
      <c r="BT27" s="563"/>
      <c r="BU27" s="564"/>
      <c r="BV27" s="562">
        <v>353546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4000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2003310</v>
      </c>
      <c r="BO28" s="407"/>
      <c r="BP28" s="407"/>
      <c r="BQ28" s="407"/>
      <c r="BR28" s="407"/>
      <c r="BS28" s="407"/>
      <c r="BT28" s="407"/>
      <c r="BU28" s="408"/>
      <c r="BV28" s="406">
        <v>1857998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16</v>
      </c>
      <c r="M29" s="495"/>
      <c r="N29" s="495"/>
      <c r="O29" s="495"/>
      <c r="P29" s="537"/>
      <c r="Q29" s="494">
        <v>3650</v>
      </c>
      <c r="R29" s="495"/>
      <c r="S29" s="495"/>
      <c r="T29" s="495"/>
      <c r="U29" s="495"/>
      <c r="V29" s="537"/>
      <c r="W29" s="592"/>
      <c r="X29" s="593"/>
      <c r="Y29" s="594"/>
      <c r="Z29" s="493" t="s">
        <v>189</v>
      </c>
      <c r="AA29" s="473"/>
      <c r="AB29" s="473"/>
      <c r="AC29" s="473"/>
      <c r="AD29" s="473"/>
      <c r="AE29" s="473"/>
      <c r="AF29" s="473"/>
      <c r="AG29" s="474"/>
      <c r="AH29" s="494">
        <v>342</v>
      </c>
      <c r="AI29" s="495"/>
      <c r="AJ29" s="495"/>
      <c r="AK29" s="495"/>
      <c r="AL29" s="537"/>
      <c r="AM29" s="494">
        <v>1088636</v>
      </c>
      <c r="AN29" s="495"/>
      <c r="AO29" s="495"/>
      <c r="AP29" s="495"/>
      <c r="AQ29" s="495"/>
      <c r="AR29" s="537"/>
      <c r="AS29" s="494">
        <v>3183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732633</v>
      </c>
      <c r="BO29" s="444"/>
      <c r="BP29" s="444"/>
      <c r="BQ29" s="444"/>
      <c r="BR29" s="444"/>
      <c r="BS29" s="444"/>
      <c r="BT29" s="444"/>
      <c r="BU29" s="445"/>
      <c r="BV29" s="443">
        <v>731399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3517800</v>
      </c>
      <c r="BO30" s="563"/>
      <c r="BP30" s="563"/>
      <c r="BQ30" s="563"/>
      <c r="BR30" s="563"/>
      <c r="BS30" s="563"/>
      <c r="BT30" s="563"/>
      <c r="BU30" s="564"/>
      <c r="BV30" s="562">
        <v>3055544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上水道事業会計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住宅・工業団地事業特別会計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京都府市町村職員退職手当組合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綾部市スポーツ協会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市立診療所等特別会計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京都府自治会館管理組合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綾部市医療公社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農林業者労働災害共済特別会計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京都地方税機構</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エフエムあやべ</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駐車場特別会計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京都府後期高齢者医療広域連合（一般会計）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緑土</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京都府後期高齢者医療広域連合（特別会計）</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水夢</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京都府住宅新築資金等貸付事業管理組合（一般会計）</v>
      </c>
      <c r="BZ39" s="634"/>
      <c r="CA39" s="634"/>
      <c r="CB39" s="634"/>
      <c r="CC39" s="634"/>
      <c r="CD39" s="634"/>
      <c r="CE39" s="634"/>
      <c r="CF39" s="634"/>
      <c r="CG39" s="634"/>
      <c r="CH39" s="634"/>
      <c r="CI39" s="634"/>
      <c r="CJ39" s="634"/>
      <c r="CK39" s="634"/>
      <c r="CL39" s="634"/>
      <c r="CM39" s="634"/>
      <c r="CN39" s="181"/>
      <c r="CO39" s="633">
        <f t="shared" si="3"/>
        <v>24</v>
      </c>
      <c r="CP39" s="633"/>
      <c r="CQ39" s="634" t="str">
        <f>IF('各会計、関係団体の財政状況及び健全化判断比率'!BS12="","",'各会計、関係団体の財政状況及び健全化判断比率'!BS12)</f>
        <v>京都府中丹文化事業団</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京都府住宅新築資金等貸付事業管理組合（特別会計）</v>
      </c>
      <c r="BZ40" s="634"/>
      <c r="CA40" s="634"/>
      <c r="CB40" s="634"/>
      <c r="CC40" s="634"/>
      <c r="CD40" s="634"/>
      <c r="CE40" s="634"/>
      <c r="CF40" s="634"/>
      <c r="CG40" s="634"/>
      <c r="CH40" s="634"/>
      <c r="CI40" s="634"/>
      <c r="CJ40" s="634"/>
      <c r="CK40" s="634"/>
      <c r="CL40" s="634"/>
      <c r="CM40" s="634"/>
      <c r="CN40" s="181"/>
      <c r="CO40" s="633">
        <f t="shared" si="3"/>
        <v>25</v>
      </c>
      <c r="CP40" s="633"/>
      <c r="CQ40" s="634" t="str">
        <f>IF('各会計、関係団体の財政状況及び健全化判断比率'!BS13="","",'各会計、関係団体の財政状況及び健全化判断比率'!BS13)</f>
        <v>農夢</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b9oKAwdv1PJmdx30YpO6gigmBldV6HdouWBVA7zV4JEtNl6mQB/q2HwgWzOuzd1VBcrihQ+Z/jlKRNFxcs3bvw==" saltValue="Xf44vkoPDIT5OcnwSte6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4685269</v>
      </c>
      <c r="S5" s="649"/>
      <c r="T5" s="649"/>
      <c r="U5" s="649"/>
      <c r="V5" s="649"/>
      <c r="W5" s="649"/>
      <c r="X5" s="649"/>
      <c r="Y5" s="650"/>
      <c r="Z5" s="651">
        <v>24.4</v>
      </c>
      <c r="AA5" s="651"/>
      <c r="AB5" s="651"/>
      <c r="AC5" s="651"/>
      <c r="AD5" s="652">
        <v>4607476</v>
      </c>
      <c r="AE5" s="652"/>
      <c r="AF5" s="652"/>
      <c r="AG5" s="652"/>
      <c r="AH5" s="652"/>
      <c r="AI5" s="652"/>
      <c r="AJ5" s="652"/>
      <c r="AK5" s="652"/>
      <c r="AL5" s="653">
        <v>44.2</v>
      </c>
      <c r="AM5" s="654"/>
      <c r="AN5" s="654"/>
      <c r="AO5" s="655"/>
      <c r="AP5" s="645" t="s">
        <v>228</v>
      </c>
      <c r="AQ5" s="646"/>
      <c r="AR5" s="646"/>
      <c r="AS5" s="646"/>
      <c r="AT5" s="646"/>
      <c r="AU5" s="646"/>
      <c r="AV5" s="646"/>
      <c r="AW5" s="646"/>
      <c r="AX5" s="646"/>
      <c r="AY5" s="646"/>
      <c r="AZ5" s="646"/>
      <c r="BA5" s="646"/>
      <c r="BB5" s="646"/>
      <c r="BC5" s="646"/>
      <c r="BD5" s="646"/>
      <c r="BE5" s="646"/>
      <c r="BF5" s="647"/>
      <c r="BG5" s="659">
        <v>4606973</v>
      </c>
      <c r="BH5" s="660"/>
      <c r="BI5" s="660"/>
      <c r="BJ5" s="660"/>
      <c r="BK5" s="660"/>
      <c r="BL5" s="660"/>
      <c r="BM5" s="660"/>
      <c r="BN5" s="661"/>
      <c r="BO5" s="662">
        <v>98.3</v>
      </c>
      <c r="BP5" s="662"/>
      <c r="BQ5" s="662"/>
      <c r="BR5" s="662"/>
      <c r="BS5" s="663">
        <v>255191</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207029</v>
      </c>
      <c r="S6" s="660"/>
      <c r="T6" s="660"/>
      <c r="U6" s="660"/>
      <c r="V6" s="660"/>
      <c r="W6" s="660"/>
      <c r="X6" s="660"/>
      <c r="Y6" s="661"/>
      <c r="Z6" s="662">
        <v>1.1000000000000001</v>
      </c>
      <c r="AA6" s="662"/>
      <c r="AB6" s="662"/>
      <c r="AC6" s="662"/>
      <c r="AD6" s="663">
        <v>207029</v>
      </c>
      <c r="AE6" s="663"/>
      <c r="AF6" s="663"/>
      <c r="AG6" s="663"/>
      <c r="AH6" s="663"/>
      <c r="AI6" s="663"/>
      <c r="AJ6" s="663"/>
      <c r="AK6" s="663"/>
      <c r="AL6" s="664">
        <v>2</v>
      </c>
      <c r="AM6" s="665"/>
      <c r="AN6" s="665"/>
      <c r="AO6" s="666"/>
      <c r="AP6" s="656" t="s">
        <v>233</v>
      </c>
      <c r="AQ6" s="657"/>
      <c r="AR6" s="657"/>
      <c r="AS6" s="657"/>
      <c r="AT6" s="657"/>
      <c r="AU6" s="657"/>
      <c r="AV6" s="657"/>
      <c r="AW6" s="657"/>
      <c r="AX6" s="657"/>
      <c r="AY6" s="657"/>
      <c r="AZ6" s="657"/>
      <c r="BA6" s="657"/>
      <c r="BB6" s="657"/>
      <c r="BC6" s="657"/>
      <c r="BD6" s="657"/>
      <c r="BE6" s="657"/>
      <c r="BF6" s="658"/>
      <c r="BG6" s="659">
        <v>4606973</v>
      </c>
      <c r="BH6" s="660"/>
      <c r="BI6" s="660"/>
      <c r="BJ6" s="660"/>
      <c r="BK6" s="660"/>
      <c r="BL6" s="660"/>
      <c r="BM6" s="660"/>
      <c r="BN6" s="661"/>
      <c r="BO6" s="662">
        <v>98.3</v>
      </c>
      <c r="BP6" s="662"/>
      <c r="BQ6" s="662"/>
      <c r="BR6" s="662"/>
      <c r="BS6" s="663">
        <v>255191</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175829</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174878</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1453</v>
      </c>
      <c r="S7" s="660"/>
      <c r="T7" s="660"/>
      <c r="U7" s="660"/>
      <c r="V7" s="660"/>
      <c r="W7" s="660"/>
      <c r="X7" s="660"/>
      <c r="Y7" s="661"/>
      <c r="Z7" s="662">
        <v>0</v>
      </c>
      <c r="AA7" s="662"/>
      <c r="AB7" s="662"/>
      <c r="AC7" s="662"/>
      <c r="AD7" s="663">
        <v>1453</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1714169</v>
      </c>
      <c r="BH7" s="660"/>
      <c r="BI7" s="660"/>
      <c r="BJ7" s="660"/>
      <c r="BK7" s="660"/>
      <c r="BL7" s="660"/>
      <c r="BM7" s="660"/>
      <c r="BN7" s="661"/>
      <c r="BO7" s="662">
        <v>36.6</v>
      </c>
      <c r="BP7" s="662"/>
      <c r="BQ7" s="662"/>
      <c r="BR7" s="662"/>
      <c r="BS7" s="663">
        <v>85155</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3348235</v>
      </c>
      <c r="CS7" s="660"/>
      <c r="CT7" s="660"/>
      <c r="CU7" s="660"/>
      <c r="CV7" s="660"/>
      <c r="CW7" s="660"/>
      <c r="CX7" s="660"/>
      <c r="CY7" s="661"/>
      <c r="CZ7" s="662">
        <v>17.5</v>
      </c>
      <c r="DA7" s="662"/>
      <c r="DB7" s="662"/>
      <c r="DC7" s="662"/>
      <c r="DD7" s="668">
        <v>571608</v>
      </c>
      <c r="DE7" s="660"/>
      <c r="DF7" s="660"/>
      <c r="DG7" s="660"/>
      <c r="DH7" s="660"/>
      <c r="DI7" s="660"/>
      <c r="DJ7" s="660"/>
      <c r="DK7" s="660"/>
      <c r="DL7" s="660"/>
      <c r="DM7" s="660"/>
      <c r="DN7" s="660"/>
      <c r="DO7" s="660"/>
      <c r="DP7" s="661"/>
      <c r="DQ7" s="668">
        <v>2314443</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28467</v>
      </c>
      <c r="S8" s="660"/>
      <c r="T8" s="660"/>
      <c r="U8" s="660"/>
      <c r="V8" s="660"/>
      <c r="W8" s="660"/>
      <c r="X8" s="660"/>
      <c r="Y8" s="661"/>
      <c r="Z8" s="662">
        <v>0.1</v>
      </c>
      <c r="AA8" s="662"/>
      <c r="AB8" s="662"/>
      <c r="AC8" s="662"/>
      <c r="AD8" s="663">
        <v>28467</v>
      </c>
      <c r="AE8" s="663"/>
      <c r="AF8" s="663"/>
      <c r="AG8" s="663"/>
      <c r="AH8" s="663"/>
      <c r="AI8" s="663"/>
      <c r="AJ8" s="663"/>
      <c r="AK8" s="663"/>
      <c r="AL8" s="664">
        <v>0.3</v>
      </c>
      <c r="AM8" s="665"/>
      <c r="AN8" s="665"/>
      <c r="AO8" s="666"/>
      <c r="AP8" s="656" t="s">
        <v>239</v>
      </c>
      <c r="AQ8" s="657"/>
      <c r="AR8" s="657"/>
      <c r="AS8" s="657"/>
      <c r="AT8" s="657"/>
      <c r="AU8" s="657"/>
      <c r="AV8" s="657"/>
      <c r="AW8" s="657"/>
      <c r="AX8" s="657"/>
      <c r="AY8" s="657"/>
      <c r="AZ8" s="657"/>
      <c r="BA8" s="657"/>
      <c r="BB8" s="657"/>
      <c r="BC8" s="657"/>
      <c r="BD8" s="657"/>
      <c r="BE8" s="657"/>
      <c r="BF8" s="658"/>
      <c r="BG8" s="659">
        <v>57111</v>
      </c>
      <c r="BH8" s="660"/>
      <c r="BI8" s="660"/>
      <c r="BJ8" s="660"/>
      <c r="BK8" s="660"/>
      <c r="BL8" s="660"/>
      <c r="BM8" s="660"/>
      <c r="BN8" s="661"/>
      <c r="BO8" s="662">
        <v>1.2</v>
      </c>
      <c r="BP8" s="662"/>
      <c r="BQ8" s="662"/>
      <c r="BR8" s="662"/>
      <c r="BS8" s="663" t="s">
        <v>240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6453865</v>
      </c>
      <c r="CS8" s="660"/>
      <c r="CT8" s="660"/>
      <c r="CU8" s="660"/>
      <c r="CV8" s="660"/>
      <c r="CW8" s="660"/>
      <c r="CX8" s="660"/>
      <c r="CY8" s="661"/>
      <c r="CZ8" s="662">
        <v>33.700000000000003</v>
      </c>
      <c r="DA8" s="662"/>
      <c r="DB8" s="662"/>
      <c r="DC8" s="662"/>
      <c r="DD8" s="668">
        <v>382108</v>
      </c>
      <c r="DE8" s="660"/>
      <c r="DF8" s="660"/>
      <c r="DG8" s="660"/>
      <c r="DH8" s="660"/>
      <c r="DI8" s="660"/>
      <c r="DJ8" s="660"/>
      <c r="DK8" s="660"/>
      <c r="DL8" s="660"/>
      <c r="DM8" s="660"/>
      <c r="DN8" s="660"/>
      <c r="DO8" s="660"/>
      <c r="DP8" s="661"/>
      <c r="DQ8" s="668">
        <v>2988497</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19670</v>
      </c>
      <c r="S9" s="660"/>
      <c r="T9" s="660"/>
      <c r="U9" s="660"/>
      <c r="V9" s="660"/>
      <c r="W9" s="660"/>
      <c r="X9" s="660"/>
      <c r="Y9" s="661"/>
      <c r="Z9" s="662">
        <v>0.1</v>
      </c>
      <c r="AA9" s="662"/>
      <c r="AB9" s="662"/>
      <c r="AC9" s="662"/>
      <c r="AD9" s="663">
        <v>19670</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1308903</v>
      </c>
      <c r="BH9" s="660"/>
      <c r="BI9" s="660"/>
      <c r="BJ9" s="660"/>
      <c r="BK9" s="660"/>
      <c r="BL9" s="660"/>
      <c r="BM9" s="660"/>
      <c r="BN9" s="661"/>
      <c r="BO9" s="662">
        <v>27.9</v>
      </c>
      <c r="BP9" s="662"/>
      <c r="BQ9" s="662"/>
      <c r="BR9" s="662"/>
      <c r="BS9" s="663" t="s">
        <v>131</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2375458</v>
      </c>
      <c r="CS9" s="660"/>
      <c r="CT9" s="660"/>
      <c r="CU9" s="660"/>
      <c r="CV9" s="660"/>
      <c r="CW9" s="660"/>
      <c r="CX9" s="660"/>
      <c r="CY9" s="661"/>
      <c r="CZ9" s="662">
        <v>12.4</v>
      </c>
      <c r="DA9" s="662"/>
      <c r="DB9" s="662"/>
      <c r="DC9" s="662"/>
      <c r="DD9" s="668">
        <v>235512</v>
      </c>
      <c r="DE9" s="660"/>
      <c r="DF9" s="660"/>
      <c r="DG9" s="660"/>
      <c r="DH9" s="660"/>
      <c r="DI9" s="660"/>
      <c r="DJ9" s="660"/>
      <c r="DK9" s="660"/>
      <c r="DL9" s="660"/>
      <c r="DM9" s="660"/>
      <c r="DN9" s="660"/>
      <c r="DO9" s="660"/>
      <c r="DP9" s="661"/>
      <c r="DQ9" s="668">
        <v>1584816</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131</v>
      </c>
      <c r="AE10" s="663"/>
      <c r="AF10" s="663"/>
      <c r="AG10" s="663"/>
      <c r="AH10" s="663"/>
      <c r="AI10" s="663"/>
      <c r="AJ10" s="663"/>
      <c r="AK10" s="663"/>
      <c r="AL10" s="664" t="s">
        <v>131</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119431</v>
      </c>
      <c r="BH10" s="660"/>
      <c r="BI10" s="660"/>
      <c r="BJ10" s="660"/>
      <c r="BK10" s="660"/>
      <c r="BL10" s="660"/>
      <c r="BM10" s="660"/>
      <c r="BN10" s="661"/>
      <c r="BO10" s="662">
        <v>2.5</v>
      </c>
      <c r="BP10" s="662"/>
      <c r="BQ10" s="662"/>
      <c r="BR10" s="662"/>
      <c r="BS10" s="663">
        <v>20033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23212</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11085</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776272</v>
      </c>
      <c r="S11" s="660"/>
      <c r="T11" s="660"/>
      <c r="U11" s="660"/>
      <c r="V11" s="660"/>
      <c r="W11" s="660"/>
      <c r="X11" s="660"/>
      <c r="Y11" s="661"/>
      <c r="Z11" s="664">
        <v>4</v>
      </c>
      <c r="AA11" s="665"/>
      <c r="AB11" s="665"/>
      <c r="AC11" s="671"/>
      <c r="AD11" s="668">
        <v>776272</v>
      </c>
      <c r="AE11" s="660"/>
      <c r="AF11" s="660"/>
      <c r="AG11" s="660"/>
      <c r="AH11" s="660"/>
      <c r="AI11" s="660"/>
      <c r="AJ11" s="660"/>
      <c r="AK11" s="661"/>
      <c r="AL11" s="664">
        <v>7.5</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228724</v>
      </c>
      <c r="BH11" s="660"/>
      <c r="BI11" s="660"/>
      <c r="BJ11" s="660"/>
      <c r="BK11" s="660"/>
      <c r="BL11" s="660"/>
      <c r="BM11" s="660"/>
      <c r="BN11" s="661"/>
      <c r="BO11" s="662">
        <v>4.9000000000000004</v>
      </c>
      <c r="BP11" s="662"/>
      <c r="BQ11" s="662"/>
      <c r="BR11" s="662"/>
      <c r="BS11" s="663">
        <v>65122</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908864</v>
      </c>
      <c r="CS11" s="660"/>
      <c r="CT11" s="660"/>
      <c r="CU11" s="660"/>
      <c r="CV11" s="660"/>
      <c r="CW11" s="660"/>
      <c r="CX11" s="660"/>
      <c r="CY11" s="661"/>
      <c r="CZ11" s="662">
        <v>4.7</v>
      </c>
      <c r="DA11" s="662"/>
      <c r="DB11" s="662"/>
      <c r="DC11" s="662"/>
      <c r="DD11" s="668">
        <v>93249</v>
      </c>
      <c r="DE11" s="660"/>
      <c r="DF11" s="660"/>
      <c r="DG11" s="660"/>
      <c r="DH11" s="660"/>
      <c r="DI11" s="660"/>
      <c r="DJ11" s="660"/>
      <c r="DK11" s="660"/>
      <c r="DL11" s="660"/>
      <c r="DM11" s="660"/>
      <c r="DN11" s="660"/>
      <c r="DO11" s="660"/>
      <c r="DP11" s="661"/>
      <c r="DQ11" s="668">
        <v>648738</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240</v>
      </c>
      <c r="AA12" s="662"/>
      <c r="AB12" s="662"/>
      <c r="AC12" s="662"/>
      <c r="AD12" s="663" t="s">
        <v>240</v>
      </c>
      <c r="AE12" s="663"/>
      <c r="AF12" s="663"/>
      <c r="AG12" s="663"/>
      <c r="AH12" s="663"/>
      <c r="AI12" s="663"/>
      <c r="AJ12" s="663"/>
      <c r="AK12" s="663"/>
      <c r="AL12" s="664" t="s">
        <v>131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2534119</v>
      </c>
      <c r="BH12" s="660"/>
      <c r="BI12" s="660"/>
      <c r="BJ12" s="660"/>
      <c r="BK12" s="660"/>
      <c r="BL12" s="660"/>
      <c r="BM12" s="660"/>
      <c r="BN12" s="661"/>
      <c r="BO12" s="662">
        <v>54.1</v>
      </c>
      <c r="BP12" s="662"/>
      <c r="BQ12" s="662"/>
      <c r="BR12" s="662"/>
      <c r="BS12" s="663">
        <v>170036</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656676</v>
      </c>
      <c r="CS12" s="660"/>
      <c r="CT12" s="660"/>
      <c r="CU12" s="660"/>
      <c r="CV12" s="660"/>
      <c r="CW12" s="660"/>
      <c r="CX12" s="660"/>
      <c r="CY12" s="661"/>
      <c r="CZ12" s="662">
        <v>3.4</v>
      </c>
      <c r="DA12" s="662"/>
      <c r="DB12" s="662"/>
      <c r="DC12" s="662"/>
      <c r="DD12" s="668">
        <v>47080</v>
      </c>
      <c r="DE12" s="660"/>
      <c r="DF12" s="660"/>
      <c r="DG12" s="660"/>
      <c r="DH12" s="660"/>
      <c r="DI12" s="660"/>
      <c r="DJ12" s="660"/>
      <c r="DK12" s="660"/>
      <c r="DL12" s="660"/>
      <c r="DM12" s="660"/>
      <c r="DN12" s="660"/>
      <c r="DO12" s="660"/>
      <c r="DP12" s="661"/>
      <c r="DQ12" s="668">
        <v>595124</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240</v>
      </c>
      <c r="AA13" s="662"/>
      <c r="AB13" s="662"/>
      <c r="AC13" s="662"/>
      <c r="AD13" s="663" t="s">
        <v>240</v>
      </c>
      <c r="AE13" s="663"/>
      <c r="AF13" s="663"/>
      <c r="AG13" s="663"/>
      <c r="AH13" s="663"/>
      <c r="AI13" s="663"/>
      <c r="AJ13" s="663"/>
      <c r="AK13" s="663"/>
      <c r="AL13" s="664" t="s">
        <v>240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2519355</v>
      </c>
      <c r="BH13" s="660"/>
      <c r="BI13" s="660"/>
      <c r="BJ13" s="660"/>
      <c r="BK13" s="660"/>
      <c r="BL13" s="660"/>
      <c r="BM13" s="660"/>
      <c r="BN13" s="661"/>
      <c r="BO13" s="662">
        <v>53.8</v>
      </c>
      <c r="BP13" s="662"/>
      <c r="BQ13" s="662"/>
      <c r="BR13" s="662"/>
      <c r="BS13" s="663">
        <v>170036</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1349377</v>
      </c>
      <c r="CS13" s="660"/>
      <c r="CT13" s="660"/>
      <c r="CU13" s="660"/>
      <c r="CV13" s="660"/>
      <c r="CW13" s="660"/>
      <c r="CX13" s="660"/>
      <c r="CY13" s="661"/>
      <c r="CZ13" s="662">
        <v>7</v>
      </c>
      <c r="DA13" s="662"/>
      <c r="DB13" s="662"/>
      <c r="DC13" s="662"/>
      <c r="DD13" s="668">
        <v>307687</v>
      </c>
      <c r="DE13" s="660"/>
      <c r="DF13" s="660"/>
      <c r="DG13" s="660"/>
      <c r="DH13" s="660"/>
      <c r="DI13" s="660"/>
      <c r="DJ13" s="660"/>
      <c r="DK13" s="660"/>
      <c r="DL13" s="660"/>
      <c r="DM13" s="660"/>
      <c r="DN13" s="660"/>
      <c r="DO13" s="660"/>
      <c r="DP13" s="661"/>
      <c r="DQ13" s="668">
        <v>1017585</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639</v>
      </c>
      <c r="S14" s="660"/>
      <c r="T14" s="660"/>
      <c r="U14" s="660"/>
      <c r="V14" s="660"/>
      <c r="W14" s="660"/>
      <c r="X14" s="660"/>
      <c r="Y14" s="661"/>
      <c r="Z14" s="662">
        <v>0</v>
      </c>
      <c r="AA14" s="662"/>
      <c r="AB14" s="662"/>
      <c r="AC14" s="662"/>
      <c r="AD14" s="663">
        <v>639</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139761</v>
      </c>
      <c r="BH14" s="660"/>
      <c r="BI14" s="660"/>
      <c r="BJ14" s="660"/>
      <c r="BK14" s="660"/>
      <c r="BL14" s="660"/>
      <c r="BM14" s="660"/>
      <c r="BN14" s="661"/>
      <c r="BO14" s="662">
        <v>3</v>
      </c>
      <c r="BP14" s="662"/>
      <c r="BQ14" s="662"/>
      <c r="BR14" s="662"/>
      <c r="BS14" s="663" t="s">
        <v>240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840468</v>
      </c>
      <c r="CS14" s="660"/>
      <c r="CT14" s="660"/>
      <c r="CU14" s="660"/>
      <c r="CV14" s="660"/>
      <c r="CW14" s="660"/>
      <c r="CX14" s="660"/>
      <c r="CY14" s="661"/>
      <c r="CZ14" s="662">
        <v>4.4000000000000004</v>
      </c>
      <c r="DA14" s="662"/>
      <c r="DB14" s="662"/>
      <c r="DC14" s="662"/>
      <c r="DD14" s="668">
        <v>200052</v>
      </c>
      <c r="DE14" s="660"/>
      <c r="DF14" s="660"/>
      <c r="DG14" s="660"/>
      <c r="DH14" s="660"/>
      <c r="DI14" s="660"/>
      <c r="DJ14" s="660"/>
      <c r="DK14" s="660"/>
      <c r="DL14" s="660"/>
      <c r="DM14" s="660"/>
      <c r="DN14" s="660"/>
      <c r="DO14" s="660"/>
      <c r="DP14" s="661"/>
      <c r="DQ14" s="668">
        <v>601238</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240</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218924</v>
      </c>
      <c r="BH15" s="660"/>
      <c r="BI15" s="660"/>
      <c r="BJ15" s="660"/>
      <c r="BK15" s="660"/>
      <c r="BL15" s="660"/>
      <c r="BM15" s="660"/>
      <c r="BN15" s="661"/>
      <c r="BO15" s="662">
        <v>4.7</v>
      </c>
      <c r="BP15" s="662"/>
      <c r="BQ15" s="662"/>
      <c r="BR15" s="662"/>
      <c r="BS15" s="663" t="s">
        <v>240</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1579938</v>
      </c>
      <c r="CS15" s="660"/>
      <c r="CT15" s="660"/>
      <c r="CU15" s="660"/>
      <c r="CV15" s="660"/>
      <c r="CW15" s="660"/>
      <c r="CX15" s="660"/>
      <c r="CY15" s="661"/>
      <c r="CZ15" s="662">
        <v>8.3000000000000007</v>
      </c>
      <c r="DA15" s="662"/>
      <c r="DB15" s="662"/>
      <c r="DC15" s="662"/>
      <c r="DD15" s="668">
        <v>500711</v>
      </c>
      <c r="DE15" s="660"/>
      <c r="DF15" s="660"/>
      <c r="DG15" s="660"/>
      <c r="DH15" s="660"/>
      <c r="DI15" s="660"/>
      <c r="DJ15" s="660"/>
      <c r="DK15" s="660"/>
      <c r="DL15" s="660"/>
      <c r="DM15" s="660"/>
      <c r="DN15" s="660"/>
      <c r="DO15" s="660"/>
      <c r="DP15" s="661"/>
      <c r="DQ15" s="668">
        <v>1061435</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30463</v>
      </c>
      <c r="S16" s="660"/>
      <c r="T16" s="660"/>
      <c r="U16" s="660"/>
      <c r="V16" s="660"/>
      <c r="W16" s="660"/>
      <c r="X16" s="660"/>
      <c r="Y16" s="661"/>
      <c r="Z16" s="662">
        <v>0.2</v>
      </c>
      <c r="AA16" s="662"/>
      <c r="AB16" s="662"/>
      <c r="AC16" s="662"/>
      <c r="AD16" s="663">
        <v>30463</v>
      </c>
      <c r="AE16" s="663"/>
      <c r="AF16" s="663"/>
      <c r="AG16" s="663"/>
      <c r="AH16" s="663"/>
      <c r="AI16" s="663"/>
      <c r="AJ16" s="663"/>
      <c r="AK16" s="663"/>
      <c r="AL16" s="664">
        <v>0.3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240</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73611</v>
      </c>
      <c r="CS16" s="660"/>
      <c r="CT16" s="660"/>
      <c r="CU16" s="660"/>
      <c r="CV16" s="660"/>
      <c r="CW16" s="660"/>
      <c r="CX16" s="660"/>
      <c r="CY16" s="661"/>
      <c r="CZ16" s="662">
        <v>0.4</v>
      </c>
      <c r="DA16" s="662"/>
      <c r="DB16" s="662"/>
      <c r="DC16" s="662"/>
      <c r="DD16" s="668" t="s">
        <v>240</v>
      </c>
      <c r="DE16" s="660"/>
      <c r="DF16" s="660"/>
      <c r="DG16" s="660"/>
      <c r="DH16" s="660"/>
      <c r="DI16" s="660"/>
      <c r="DJ16" s="660"/>
      <c r="DK16" s="660"/>
      <c r="DL16" s="660"/>
      <c r="DM16" s="660"/>
      <c r="DN16" s="660"/>
      <c r="DO16" s="660"/>
      <c r="DP16" s="661"/>
      <c r="DQ16" s="668">
        <v>16722</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79140</v>
      </c>
      <c r="S17" s="660"/>
      <c r="T17" s="660"/>
      <c r="U17" s="660"/>
      <c r="V17" s="660"/>
      <c r="W17" s="660"/>
      <c r="X17" s="660"/>
      <c r="Y17" s="661"/>
      <c r="Z17" s="662">
        <v>0.4</v>
      </c>
      <c r="AA17" s="662"/>
      <c r="AB17" s="662"/>
      <c r="AC17" s="662"/>
      <c r="AD17" s="663">
        <v>79140</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240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1355127</v>
      </c>
      <c r="CS17" s="660"/>
      <c r="CT17" s="660"/>
      <c r="CU17" s="660"/>
      <c r="CV17" s="660"/>
      <c r="CW17" s="660"/>
      <c r="CX17" s="660"/>
      <c r="CY17" s="661"/>
      <c r="CZ17" s="662">
        <v>7.1</v>
      </c>
      <c r="DA17" s="662"/>
      <c r="DB17" s="662"/>
      <c r="DC17" s="662"/>
      <c r="DD17" s="668" t="s">
        <v>240</v>
      </c>
      <c r="DE17" s="660"/>
      <c r="DF17" s="660"/>
      <c r="DG17" s="660"/>
      <c r="DH17" s="660"/>
      <c r="DI17" s="660"/>
      <c r="DJ17" s="660"/>
      <c r="DK17" s="660"/>
      <c r="DL17" s="660"/>
      <c r="DM17" s="660"/>
      <c r="DN17" s="660"/>
      <c r="DO17" s="660"/>
      <c r="DP17" s="661"/>
      <c r="DQ17" s="668">
        <v>1355127</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40341</v>
      </c>
      <c r="S18" s="660"/>
      <c r="T18" s="660"/>
      <c r="U18" s="660"/>
      <c r="V18" s="660"/>
      <c r="W18" s="660"/>
      <c r="X18" s="660"/>
      <c r="Y18" s="661"/>
      <c r="Z18" s="662">
        <v>0.2</v>
      </c>
      <c r="AA18" s="662"/>
      <c r="AB18" s="662"/>
      <c r="AC18" s="662"/>
      <c r="AD18" s="663">
        <v>40341</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240</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240</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27691</v>
      </c>
      <c r="S19" s="660"/>
      <c r="T19" s="660"/>
      <c r="U19" s="660"/>
      <c r="V19" s="660"/>
      <c r="W19" s="660"/>
      <c r="X19" s="660"/>
      <c r="Y19" s="661"/>
      <c r="Z19" s="662">
        <v>0.1</v>
      </c>
      <c r="AA19" s="662"/>
      <c r="AB19" s="662"/>
      <c r="AC19" s="662"/>
      <c r="AD19" s="663">
        <v>27691</v>
      </c>
      <c r="AE19" s="663"/>
      <c r="AF19" s="663"/>
      <c r="AG19" s="663"/>
      <c r="AH19" s="663"/>
      <c r="AI19" s="663"/>
      <c r="AJ19" s="663"/>
      <c r="AK19" s="663"/>
      <c r="AL19" s="664">
        <v>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78296</v>
      </c>
      <c r="BH19" s="660"/>
      <c r="BI19" s="660"/>
      <c r="BJ19" s="660"/>
      <c r="BK19" s="660"/>
      <c r="BL19" s="660"/>
      <c r="BM19" s="660"/>
      <c r="BN19" s="661"/>
      <c r="BO19" s="662">
        <v>1.7</v>
      </c>
      <c r="BP19" s="662"/>
      <c r="BQ19" s="662"/>
      <c r="BR19" s="662"/>
      <c r="BS19" s="663" t="s">
        <v>240</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240</v>
      </c>
      <c r="DA19" s="662"/>
      <c r="DB19" s="662"/>
      <c r="DC19" s="662"/>
      <c r="DD19" s="668" t="s">
        <v>131</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12650</v>
      </c>
      <c r="S20" s="660"/>
      <c r="T20" s="660"/>
      <c r="U20" s="660"/>
      <c r="V20" s="660"/>
      <c r="W20" s="660"/>
      <c r="X20" s="660"/>
      <c r="Y20" s="661"/>
      <c r="Z20" s="662">
        <v>0.1</v>
      </c>
      <c r="AA20" s="662"/>
      <c r="AB20" s="662"/>
      <c r="AC20" s="662"/>
      <c r="AD20" s="663">
        <v>12650</v>
      </c>
      <c r="AE20" s="663"/>
      <c r="AF20" s="663"/>
      <c r="AG20" s="663"/>
      <c r="AH20" s="663"/>
      <c r="AI20" s="663"/>
      <c r="AJ20" s="663"/>
      <c r="AK20" s="663"/>
      <c r="AL20" s="664">
        <v>0.1</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78296</v>
      </c>
      <c r="BH20" s="660"/>
      <c r="BI20" s="660"/>
      <c r="BJ20" s="660"/>
      <c r="BK20" s="660"/>
      <c r="BL20" s="660"/>
      <c r="BM20" s="660"/>
      <c r="BN20" s="661"/>
      <c r="BO20" s="662">
        <v>1.7</v>
      </c>
      <c r="BP20" s="662"/>
      <c r="BQ20" s="662"/>
      <c r="BR20" s="662"/>
      <c r="BS20" s="663" t="s">
        <v>131</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19140660</v>
      </c>
      <c r="CS20" s="660"/>
      <c r="CT20" s="660"/>
      <c r="CU20" s="660"/>
      <c r="CV20" s="660"/>
      <c r="CW20" s="660"/>
      <c r="CX20" s="660"/>
      <c r="CY20" s="661"/>
      <c r="CZ20" s="662">
        <v>100</v>
      </c>
      <c r="DA20" s="662"/>
      <c r="DB20" s="662"/>
      <c r="DC20" s="662"/>
      <c r="DD20" s="668">
        <v>2338007</v>
      </c>
      <c r="DE20" s="660"/>
      <c r="DF20" s="660"/>
      <c r="DG20" s="660"/>
      <c r="DH20" s="660"/>
      <c r="DI20" s="660"/>
      <c r="DJ20" s="660"/>
      <c r="DK20" s="660"/>
      <c r="DL20" s="660"/>
      <c r="DM20" s="660"/>
      <c r="DN20" s="660"/>
      <c r="DO20" s="660"/>
      <c r="DP20" s="661"/>
      <c r="DQ20" s="668">
        <v>12369688</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5270475</v>
      </c>
      <c r="S21" s="660"/>
      <c r="T21" s="660"/>
      <c r="U21" s="660"/>
      <c r="V21" s="660"/>
      <c r="W21" s="660"/>
      <c r="X21" s="660"/>
      <c r="Y21" s="661"/>
      <c r="Z21" s="662">
        <v>27.4</v>
      </c>
      <c r="AA21" s="662"/>
      <c r="AB21" s="662"/>
      <c r="AC21" s="662"/>
      <c r="AD21" s="663">
        <v>4564666</v>
      </c>
      <c r="AE21" s="663"/>
      <c r="AF21" s="663"/>
      <c r="AG21" s="663"/>
      <c r="AH21" s="663"/>
      <c r="AI21" s="663"/>
      <c r="AJ21" s="663"/>
      <c r="AK21" s="663"/>
      <c r="AL21" s="664">
        <v>43.8</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503</v>
      </c>
      <c r="BH21" s="660"/>
      <c r="BI21" s="660"/>
      <c r="BJ21" s="660"/>
      <c r="BK21" s="660"/>
      <c r="BL21" s="660"/>
      <c r="BM21" s="660"/>
      <c r="BN21" s="661"/>
      <c r="BO21" s="662">
        <v>0</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4564666</v>
      </c>
      <c r="S22" s="660"/>
      <c r="T22" s="660"/>
      <c r="U22" s="660"/>
      <c r="V22" s="660"/>
      <c r="W22" s="660"/>
      <c r="X22" s="660"/>
      <c r="Y22" s="661"/>
      <c r="Z22" s="662">
        <v>23.8</v>
      </c>
      <c r="AA22" s="662"/>
      <c r="AB22" s="662"/>
      <c r="AC22" s="662"/>
      <c r="AD22" s="663">
        <v>4564666</v>
      </c>
      <c r="AE22" s="663"/>
      <c r="AF22" s="663"/>
      <c r="AG22" s="663"/>
      <c r="AH22" s="663"/>
      <c r="AI22" s="663"/>
      <c r="AJ22" s="663"/>
      <c r="AK22" s="663"/>
      <c r="AL22" s="664">
        <v>43.8</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131</v>
      </c>
      <c r="BP22" s="662"/>
      <c r="BQ22" s="662"/>
      <c r="BR22" s="662"/>
      <c r="BS22" s="663" t="s">
        <v>240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705809</v>
      </c>
      <c r="S23" s="660"/>
      <c r="T23" s="660"/>
      <c r="U23" s="660"/>
      <c r="V23" s="660"/>
      <c r="W23" s="660"/>
      <c r="X23" s="660"/>
      <c r="Y23" s="661"/>
      <c r="Z23" s="662">
        <v>3.7</v>
      </c>
      <c r="AA23" s="662"/>
      <c r="AB23" s="662"/>
      <c r="AC23" s="662"/>
      <c r="AD23" s="663" t="s">
        <v>131</v>
      </c>
      <c r="AE23" s="663"/>
      <c r="AF23" s="663"/>
      <c r="AG23" s="663"/>
      <c r="AH23" s="663"/>
      <c r="AI23" s="663"/>
      <c r="AJ23" s="663"/>
      <c r="AK23" s="663"/>
      <c r="AL23" s="664" t="s">
        <v>131</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77793</v>
      </c>
      <c r="BH23" s="660"/>
      <c r="BI23" s="660"/>
      <c r="BJ23" s="660"/>
      <c r="BK23" s="660"/>
      <c r="BL23" s="660"/>
      <c r="BM23" s="660"/>
      <c r="BN23" s="661"/>
      <c r="BO23" s="662">
        <v>1.7</v>
      </c>
      <c r="BP23" s="662"/>
      <c r="BQ23" s="662"/>
      <c r="BR23" s="662"/>
      <c r="BS23" s="663" t="s">
        <v>131</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240</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131</v>
      </c>
      <c r="BP24" s="662"/>
      <c r="BQ24" s="662"/>
      <c r="BR24" s="662"/>
      <c r="BS24" s="663" t="s">
        <v>240</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8431308</v>
      </c>
      <c r="CS24" s="649"/>
      <c r="CT24" s="649"/>
      <c r="CU24" s="649"/>
      <c r="CV24" s="649"/>
      <c r="CW24" s="649"/>
      <c r="CX24" s="649"/>
      <c r="CY24" s="650"/>
      <c r="CZ24" s="653">
        <v>44</v>
      </c>
      <c r="DA24" s="654"/>
      <c r="DB24" s="654"/>
      <c r="DC24" s="670"/>
      <c r="DD24" s="694">
        <v>5640428</v>
      </c>
      <c r="DE24" s="649"/>
      <c r="DF24" s="649"/>
      <c r="DG24" s="649"/>
      <c r="DH24" s="649"/>
      <c r="DI24" s="649"/>
      <c r="DJ24" s="649"/>
      <c r="DK24" s="650"/>
      <c r="DL24" s="694">
        <v>5490078</v>
      </c>
      <c r="DM24" s="649"/>
      <c r="DN24" s="649"/>
      <c r="DO24" s="649"/>
      <c r="DP24" s="649"/>
      <c r="DQ24" s="649"/>
      <c r="DR24" s="649"/>
      <c r="DS24" s="649"/>
      <c r="DT24" s="649"/>
      <c r="DU24" s="649"/>
      <c r="DV24" s="650"/>
      <c r="DW24" s="653">
        <v>51.9</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11139218</v>
      </c>
      <c r="S25" s="660"/>
      <c r="T25" s="660"/>
      <c r="U25" s="660"/>
      <c r="V25" s="660"/>
      <c r="W25" s="660"/>
      <c r="X25" s="660"/>
      <c r="Y25" s="661"/>
      <c r="Z25" s="662">
        <v>58</v>
      </c>
      <c r="AA25" s="662"/>
      <c r="AB25" s="662"/>
      <c r="AC25" s="662"/>
      <c r="AD25" s="663">
        <v>10355616</v>
      </c>
      <c r="AE25" s="663"/>
      <c r="AF25" s="663"/>
      <c r="AG25" s="663"/>
      <c r="AH25" s="663"/>
      <c r="AI25" s="663"/>
      <c r="AJ25" s="663"/>
      <c r="AK25" s="663"/>
      <c r="AL25" s="664">
        <v>99.4</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240</v>
      </c>
      <c r="BP25" s="662"/>
      <c r="BQ25" s="662"/>
      <c r="BR25" s="662"/>
      <c r="BS25" s="663" t="s">
        <v>131</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3576412</v>
      </c>
      <c r="CS25" s="691"/>
      <c r="CT25" s="691"/>
      <c r="CU25" s="691"/>
      <c r="CV25" s="691"/>
      <c r="CW25" s="691"/>
      <c r="CX25" s="691"/>
      <c r="CY25" s="692"/>
      <c r="CZ25" s="664">
        <v>18.7</v>
      </c>
      <c r="DA25" s="689"/>
      <c r="DB25" s="689"/>
      <c r="DC25" s="693"/>
      <c r="DD25" s="668">
        <v>3309681</v>
      </c>
      <c r="DE25" s="691"/>
      <c r="DF25" s="691"/>
      <c r="DG25" s="691"/>
      <c r="DH25" s="691"/>
      <c r="DI25" s="691"/>
      <c r="DJ25" s="691"/>
      <c r="DK25" s="692"/>
      <c r="DL25" s="668">
        <v>3166299</v>
      </c>
      <c r="DM25" s="691"/>
      <c r="DN25" s="691"/>
      <c r="DO25" s="691"/>
      <c r="DP25" s="691"/>
      <c r="DQ25" s="691"/>
      <c r="DR25" s="691"/>
      <c r="DS25" s="691"/>
      <c r="DT25" s="691"/>
      <c r="DU25" s="691"/>
      <c r="DV25" s="692"/>
      <c r="DW25" s="664">
        <v>29.9</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2871</v>
      </c>
      <c r="S26" s="660"/>
      <c r="T26" s="660"/>
      <c r="U26" s="660"/>
      <c r="V26" s="660"/>
      <c r="W26" s="660"/>
      <c r="X26" s="660"/>
      <c r="Y26" s="661"/>
      <c r="Z26" s="662">
        <v>0</v>
      </c>
      <c r="AA26" s="662"/>
      <c r="AB26" s="662"/>
      <c r="AC26" s="662"/>
      <c r="AD26" s="663">
        <v>2871</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131</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2056893</v>
      </c>
      <c r="CS26" s="660"/>
      <c r="CT26" s="660"/>
      <c r="CU26" s="660"/>
      <c r="CV26" s="660"/>
      <c r="CW26" s="660"/>
      <c r="CX26" s="660"/>
      <c r="CY26" s="661"/>
      <c r="CZ26" s="664">
        <v>10.7</v>
      </c>
      <c r="DA26" s="689"/>
      <c r="DB26" s="689"/>
      <c r="DC26" s="693"/>
      <c r="DD26" s="668">
        <v>1919880</v>
      </c>
      <c r="DE26" s="660"/>
      <c r="DF26" s="660"/>
      <c r="DG26" s="660"/>
      <c r="DH26" s="660"/>
      <c r="DI26" s="660"/>
      <c r="DJ26" s="660"/>
      <c r="DK26" s="661"/>
      <c r="DL26" s="668" t="s">
        <v>240</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51550</v>
      </c>
      <c r="S27" s="660"/>
      <c r="T27" s="660"/>
      <c r="U27" s="660"/>
      <c r="V27" s="660"/>
      <c r="W27" s="660"/>
      <c r="X27" s="660"/>
      <c r="Y27" s="661"/>
      <c r="Z27" s="662">
        <v>0.3</v>
      </c>
      <c r="AA27" s="662"/>
      <c r="AB27" s="662"/>
      <c r="AC27" s="662"/>
      <c r="AD27" s="663" t="s">
        <v>240</v>
      </c>
      <c r="AE27" s="663"/>
      <c r="AF27" s="663"/>
      <c r="AG27" s="663"/>
      <c r="AH27" s="663"/>
      <c r="AI27" s="663"/>
      <c r="AJ27" s="663"/>
      <c r="AK27" s="663"/>
      <c r="AL27" s="664" t="s">
        <v>240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4685269</v>
      </c>
      <c r="BH27" s="660"/>
      <c r="BI27" s="660"/>
      <c r="BJ27" s="660"/>
      <c r="BK27" s="660"/>
      <c r="BL27" s="660"/>
      <c r="BM27" s="660"/>
      <c r="BN27" s="661"/>
      <c r="BO27" s="662">
        <v>100</v>
      </c>
      <c r="BP27" s="662"/>
      <c r="BQ27" s="662"/>
      <c r="BR27" s="662"/>
      <c r="BS27" s="663">
        <v>255191</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3499769</v>
      </c>
      <c r="CS27" s="691"/>
      <c r="CT27" s="691"/>
      <c r="CU27" s="691"/>
      <c r="CV27" s="691"/>
      <c r="CW27" s="691"/>
      <c r="CX27" s="691"/>
      <c r="CY27" s="692"/>
      <c r="CZ27" s="664">
        <v>18.3</v>
      </c>
      <c r="DA27" s="689"/>
      <c r="DB27" s="689"/>
      <c r="DC27" s="693"/>
      <c r="DD27" s="668">
        <v>975620</v>
      </c>
      <c r="DE27" s="691"/>
      <c r="DF27" s="691"/>
      <c r="DG27" s="691"/>
      <c r="DH27" s="691"/>
      <c r="DI27" s="691"/>
      <c r="DJ27" s="691"/>
      <c r="DK27" s="692"/>
      <c r="DL27" s="668">
        <v>968652</v>
      </c>
      <c r="DM27" s="691"/>
      <c r="DN27" s="691"/>
      <c r="DO27" s="691"/>
      <c r="DP27" s="691"/>
      <c r="DQ27" s="691"/>
      <c r="DR27" s="691"/>
      <c r="DS27" s="691"/>
      <c r="DT27" s="691"/>
      <c r="DU27" s="691"/>
      <c r="DV27" s="692"/>
      <c r="DW27" s="664">
        <v>9.1999999999999993</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214654</v>
      </c>
      <c r="S28" s="660"/>
      <c r="T28" s="660"/>
      <c r="U28" s="660"/>
      <c r="V28" s="660"/>
      <c r="W28" s="660"/>
      <c r="X28" s="660"/>
      <c r="Y28" s="661"/>
      <c r="Z28" s="662">
        <v>1.1000000000000001</v>
      </c>
      <c r="AA28" s="662"/>
      <c r="AB28" s="662"/>
      <c r="AC28" s="662"/>
      <c r="AD28" s="663">
        <v>57655</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1355127</v>
      </c>
      <c r="CS28" s="660"/>
      <c r="CT28" s="660"/>
      <c r="CU28" s="660"/>
      <c r="CV28" s="660"/>
      <c r="CW28" s="660"/>
      <c r="CX28" s="660"/>
      <c r="CY28" s="661"/>
      <c r="CZ28" s="664">
        <v>7.1</v>
      </c>
      <c r="DA28" s="689"/>
      <c r="DB28" s="689"/>
      <c r="DC28" s="693"/>
      <c r="DD28" s="668">
        <v>1355127</v>
      </c>
      <c r="DE28" s="660"/>
      <c r="DF28" s="660"/>
      <c r="DG28" s="660"/>
      <c r="DH28" s="660"/>
      <c r="DI28" s="660"/>
      <c r="DJ28" s="660"/>
      <c r="DK28" s="661"/>
      <c r="DL28" s="668">
        <v>1355127</v>
      </c>
      <c r="DM28" s="660"/>
      <c r="DN28" s="660"/>
      <c r="DO28" s="660"/>
      <c r="DP28" s="660"/>
      <c r="DQ28" s="660"/>
      <c r="DR28" s="660"/>
      <c r="DS28" s="660"/>
      <c r="DT28" s="660"/>
      <c r="DU28" s="660"/>
      <c r="DV28" s="661"/>
      <c r="DW28" s="664">
        <v>12.8</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211911</v>
      </c>
      <c r="S29" s="660"/>
      <c r="T29" s="660"/>
      <c r="U29" s="660"/>
      <c r="V29" s="660"/>
      <c r="W29" s="660"/>
      <c r="X29" s="660"/>
      <c r="Y29" s="661"/>
      <c r="Z29" s="662">
        <v>1.1000000000000001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1355068</v>
      </c>
      <c r="CS29" s="691"/>
      <c r="CT29" s="691"/>
      <c r="CU29" s="691"/>
      <c r="CV29" s="691"/>
      <c r="CW29" s="691"/>
      <c r="CX29" s="691"/>
      <c r="CY29" s="692"/>
      <c r="CZ29" s="664">
        <v>7.1</v>
      </c>
      <c r="DA29" s="689"/>
      <c r="DB29" s="689"/>
      <c r="DC29" s="693"/>
      <c r="DD29" s="668">
        <v>1355068</v>
      </c>
      <c r="DE29" s="691"/>
      <c r="DF29" s="691"/>
      <c r="DG29" s="691"/>
      <c r="DH29" s="691"/>
      <c r="DI29" s="691"/>
      <c r="DJ29" s="691"/>
      <c r="DK29" s="692"/>
      <c r="DL29" s="668">
        <v>1355068</v>
      </c>
      <c r="DM29" s="691"/>
      <c r="DN29" s="691"/>
      <c r="DO29" s="691"/>
      <c r="DP29" s="691"/>
      <c r="DQ29" s="691"/>
      <c r="DR29" s="691"/>
      <c r="DS29" s="691"/>
      <c r="DT29" s="691"/>
      <c r="DU29" s="691"/>
      <c r="DV29" s="692"/>
      <c r="DW29" s="664">
        <v>12.8</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3677374</v>
      </c>
      <c r="S30" s="660"/>
      <c r="T30" s="660"/>
      <c r="U30" s="660"/>
      <c r="V30" s="660"/>
      <c r="W30" s="660"/>
      <c r="X30" s="660"/>
      <c r="Y30" s="661"/>
      <c r="Z30" s="662">
        <v>19.100000000000001</v>
      </c>
      <c r="AA30" s="662"/>
      <c r="AB30" s="662"/>
      <c r="AC30" s="662"/>
      <c r="AD30" s="663" t="s">
        <v>240</v>
      </c>
      <c r="AE30" s="663"/>
      <c r="AF30" s="663"/>
      <c r="AG30" s="663"/>
      <c r="AH30" s="663"/>
      <c r="AI30" s="663"/>
      <c r="AJ30" s="663"/>
      <c r="AK30" s="663"/>
      <c r="AL30" s="664" t="s">
        <v>240</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1304210</v>
      </c>
      <c r="CS30" s="660"/>
      <c r="CT30" s="660"/>
      <c r="CU30" s="660"/>
      <c r="CV30" s="660"/>
      <c r="CW30" s="660"/>
      <c r="CX30" s="660"/>
      <c r="CY30" s="661"/>
      <c r="CZ30" s="664">
        <v>6.8</v>
      </c>
      <c r="DA30" s="689"/>
      <c r="DB30" s="689"/>
      <c r="DC30" s="693"/>
      <c r="DD30" s="668">
        <v>1304210</v>
      </c>
      <c r="DE30" s="660"/>
      <c r="DF30" s="660"/>
      <c r="DG30" s="660"/>
      <c r="DH30" s="660"/>
      <c r="DI30" s="660"/>
      <c r="DJ30" s="660"/>
      <c r="DK30" s="661"/>
      <c r="DL30" s="668">
        <v>1304210</v>
      </c>
      <c r="DM30" s="660"/>
      <c r="DN30" s="660"/>
      <c r="DO30" s="660"/>
      <c r="DP30" s="660"/>
      <c r="DQ30" s="660"/>
      <c r="DR30" s="660"/>
      <c r="DS30" s="660"/>
      <c r="DT30" s="660"/>
      <c r="DU30" s="660"/>
      <c r="DV30" s="661"/>
      <c r="DW30" s="664">
        <v>12.3</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131</v>
      </c>
      <c r="AA31" s="662"/>
      <c r="AB31" s="662"/>
      <c r="AC31" s="662"/>
      <c r="AD31" s="663" t="s">
        <v>240</v>
      </c>
      <c r="AE31" s="663"/>
      <c r="AF31" s="663"/>
      <c r="AG31" s="663"/>
      <c r="AH31" s="663"/>
      <c r="AI31" s="663"/>
      <c r="AJ31" s="663"/>
      <c r="AK31" s="663"/>
      <c r="AL31" s="664" t="s">
        <v>240</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99.6</v>
      </c>
      <c r="BH31" s="703"/>
      <c r="BI31" s="703"/>
      <c r="BJ31" s="703"/>
      <c r="BK31" s="703"/>
      <c r="BL31" s="703"/>
      <c r="BM31" s="654">
        <v>98.4</v>
      </c>
      <c r="BN31" s="703"/>
      <c r="BO31" s="703"/>
      <c r="BP31" s="703"/>
      <c r="BQ31" s="704"/>
      <c r="BR31" s="715">
        <v>99.6</v>
      </c>
      <c r="BS31" s="703"/>
      <c r="BT31" s="703"/>
      <c r="BU31" s="703"/>
      <c r="BV31" s="703"/>
      <c r="BW31" s="703"/>
      <c r="BX31" s="654">
        <v>98.1</v>
      </c>
      <c r="BY31" s="703"/>
      <c r="BZ31" s="703"/>
      <c r="CA31" s="703"/>
      <c r="CB31" s="704"/>
      <c r="CD31" s="697"/>
      <c r="CE31" s="698"/>
      <c r="CF31" s="656" t="s">
        <v>314</v>
      </c>
      <c r="CG31" s="657"/>
      <c r="CH31" s="657"/>
      <c r="CI31" s="657"/>
      <c r="CJ31" s="657"/>
      <c r="CK31" s="657"/>
      <c r="CL31" s="657"/>
      <c r="CM31" s="657"/>
      <c r="CN31" s="657"/>
      <c r="CO31" s="657"/>
      <c r="CP31" s="657"/>
      <c r="CQ31" s="658"/>
      <c r="CR31" s="659">
        <v>50858</v>
      </c>
      <c r="CS31" s="691"/>
      <c r="CT31" s="691"/>
      <c r="CU31" s="691"/>
      <c r="CV31" s="691"/>
      <c r="CW31" s="691"/>
      <c r="CX31" s="691"/>
      <c r="CY31" s="692"/>
      <c r="CZ31" s="664">
        <v>0.3</v>
      </c>
      <c r="DA31" s="689"/>
      <c r="DB31" s="689"/>
      <c r="DC31" s="693"/>
      <c r="DD31" s="668">
        <v>50858</v>
      </c>
      <c r="DE31" s="691"/>
      <c r="DF31" s="691"/>
      <c r="DG31" s="691"/>
      <c r="DH31" s="691"/>
      <c r="DI31" s="691"/>
      <c r="DJ31" s="691"/>
      <c r="DK31" s="692"/>
      <c r="DL31" s="668">
        <v>50858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1824943</v>
      </c>
      <c r="S32" s="660"/>
      <c r="T32" s="660"/>
      <c r="U32" s="660"/>
      <c r="V32" s="660"/>
      <c r="W32" s="660"/>
      <c r="X32" s="660"/>
      <c r="Y32" s="661"/>
      <c r="Z32" s="662">
        <v>9.5</v>
      </c>
      <c r="AA32" s="662"/>
      <c r="AB32" s="662"/>
      <c r="AC32" s="662"/>
      <c r="AD32" s="663" t="s">
        <v>131</v>
      </c>
      <c r="AE32" s="663"/>
      <c r="AF32" s="663"/>
      <c r="AG32" s="663"/>
      <c r="AH32" s="663"/>
      <c r="AI32" s="663"/>
      <c r="AJ32" s="663"/>
      <c r="AK32" s="663"/>
      <c r="AL32" s="664" t="s">
        <v>240</v>
      </c>
      <c r="AM32" s="665"/>
      <c r="AN32" s="665"/>
      <c r="AO32" s="666"/>
      <c r="AP32" s="707"/>
      <c r="AQ32" s="708"/>
      <c r="AR32" s="708"/>
      <c r="AS32" s="708"/>
      <c r="AT32" s="712"/>
      <c r="AU32" s="214" t="s">
        <v>316</v>
      </c>
      <c r="AX32" s="656" t="s">
        <v>317</v>
      </c>
      <c r="AY32" s="657"/>
      <c r="AZ32" s="657"/>
      <c r="BA32" s="657"/>
      <c r="BB32" s="657"/>
      <c r="BC32" s="657"/>
      <c r="BD32" s="657"/>
      <c r="BE32" s="657"/>
      <c r="BF32" s="658"/>
      <c r="BG32" s="716">
        <v>99.5</v>
      </c>
      <c r="BH32" s="691"/>
      <c r="BI32" s="691"/>
      <c r="BJ32" s="691"/>
      <c r="BK32" s="691"/>
      <c r="BL32" s="691"/>
      <c r="BM32" s="665">
        <v>98.3</v>
      </c>
      <c r="BN32" s="691"/>
      <c r="BO32" s="691"/>
      <c r="BP32" s="691"/>
      <c r="BQ32" s="714"/>
      <c r="BR32" s="716">
        <v>99.6</v>
      </c>
      <c r="BS32" s="691"/>
      <c r="BT32" s="691"/>
      <c r="BU32" s="691"/>
      <c r="BV32" s="691"/>
      <c r="BW32" s="691"/>
      <c r="BX32" s="665">
        <v>98.2</v>
      </c>
      <c r="BY32" s="691"/>
      <c r="BZ32" s="691"/>
      <c r="CA32" s="691"/>
      <c r="CB32" s="714"/>
      <c r="CD32" s="699"/>
      <c r="CE32" s="700"/>
      <c r="CF32" s="656" t="s">
        <v>318</v>
      </c>
      <c r="CG32" s="657"/>
      <c r="CH32" s="657"/>
      <c r="CI32" s="657"/>
      <c r="CJ32" s="657"/>
      <c r="CK32" s="657"/>
      <c r="CL32" s="657"/>
      <c r="CM32" s="657"/>
      <c r="CN32" s="657"/>
      <c r="CO32" s="657"/>
      <c r="CP32" s="657"/>
      <c r="CQ32" s="658"/>
      <c r="CR32" s="659">
        <v>59</v>
      </c>
      <c r="CS32" s="660"/>
      <c r="CT32" s="660"/>
      <c r="CU32" s="660"/>
      <c r="CV32" s="660"/>
      <c r="CW32" s="660"/>
      <c r="CX32" s="660"/>
      <c r="CY32" s="661"/>
      <c r="CZ32" s="664">
        <v>0</v>
      </c>
      <c r="DA32" s="689"/>
      <c r="DB32" s="689"/>
      <c r="DC32" s="693"/>
      <c r="DD32" s="668">
        <v>59</v>
      </c>
      <c r="DE32" s="660"/>
      <c r="DF32" s="660"/>
      <c r="DG32" s="660"/>
      <c r="DH32" s="660"/>
      <c r="DI32" s="660"/>
      <c r="DJ32" s="660"/>
      <c r="DK32" s="661"/>
      <c r="DL32" s="668">
        <v>59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25565</v>
      </c>
      <c r="S33" s="660"/>
      <c r="T33" s="660"/>
      <c r="U33" s="660"/>
      <c r="V33" s="660"/>
      <c r="W33" s="660"/>
      <c r="X33" s="660"/>
      <c r="Y33" s="661"/>
      <c r="Z33" s="662">
        <v>0.1</v>
      </c>
      <c r="AA33" s="662"/>
      <c r="AB33" s="662"/>
      <c r="AC33" s="662"/>
      <c r="AD33" s="663">
        <v>1951</v>
      </c>
      <c r="AE33" s="663"/>
      <c r="AF33" s="663"/>
      <c r="AG33" s="663"/>
      <c r="AH33" s="663"/>
      <c r="AI33" s="663"/>
      <c r="AJ33" s="663"/>
      <c r="AK33" s="663"/>
      <c r="AL33" s="664">
        <v>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99.7</v>
      </c>
      <c r="BH33" s="718"/>
      <c r="BI33" s="718"/>
      <c r="BJ33" s="718"/>
      <c r="BK33" s="718"/>
      <c r="BL33" s="718"/>
      <c r="BM33" s="719">
        <v>98.9</v>
      </c>
      <c r="BN33" s="718"/>
      <c r="BO33" s="718"/>
      <c r="BP33" s="718"/>
      <c r="BQ33" s="720"/>
      <c r="BR33" s="717">
        <v>99.6</v>
      </c>
      <c r="BS33" s="718"/>
      <c r="BT33" s="718"/>
      <c r="BU33" s="718"/>
      <c r="BV33" s="718"/>
      <c r="BW33" s="718"/>
      <c r="BX33" s="719">
        <v>98.6</v>
      </c>
      <c r="BY33" s="718"/>
      <c r="BZ33" s="718"/>
      <c r="CA33" s="718"/>
      <c r="CB33" s="720"/>
      <c r="CD33" s="656" t="s">
        <v>321</v>
      </c>
      <c r="CE33" s="657"/>
      <c r="CF33" s="657"/>
      <c r="CG33" s="657"/>
      <c r="CH33" s="657"/>
      <c r="CI33" s="657"/>
      <c r="CJ33" s="657"/>
      <c r="CK33" s="657"/>
      <c r="CL33" s="657"/>
      <c r="CM33" s="657"/>
      <c r="CN33" s="657"/>
      <c r="CO33" s="657"/>
      <c r="CP33" s="657"/>
      <c r="CQ33" s="658"/>
      <c r="CR33" s="659">
        <v>8297734</v>
      </c>
      <c r="CS33" s="691"/>
      <c r="CT33" s="691"/>
      <c r="CU33" s="691"/>
      <c r="CV33" s="691"/>
      <c r="CW33" s="691"/>
      <c r="CX33" s="691"/>
      <c r="CY33" s="692"/>
      <c r="CZ33" s="664">
        <v>43.4</v>
      </c>
      <c r="DA33" s="689"/>
      <c r="DB33" s="689"/>
      <c r="DC33" s="693"/>
      <c r="DD33" s="668">
        <v>6380765</v>
      </c>
      <c r="DE33" s="691"/>
      <c r="DF33" s="691"/>
      <c r="DG33" s="691"/>
      <c r="DH33" s="691"/>
      <c r="DI33" s="691"/>
      <c r="DJ33" s="691"/>
      <c r="DK33" s="692"/>
      <c r="DL33" s="668">
        <v>4077909</v>
      </c>
      <c r="DM33" s="691"/>
      <c r="DN33" s="691"/>
      <c r="DO33" s="691"/>
      <c r="DP33" s="691"/>
      <c r="DQ33" s="691"/>
      <c r="DR33" s="691"/>
      <c r="DS33" s="691"/>
      <c r="DT33" s="691"/>
      <c r="DU33" s="691"/>
      <c r="DV33" s="692"/>
      <c r="DW33" s="664">
        <v>38.5</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156798</v>
      </c>
      <c r="S34" s="660"/>
      <c r="T34" s="660"/>
      <c r="U34" s="660"/>
      <c r="V34" s="660"/>
      <c r="W34" s="660"/>
      <c r="X34" s="660"/>
      <c r="Y34" s="661"/>
      <c r="Z34" s="662">
        <v>0.8</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3137980</v>
      </c>
      <c r="CS34" s="660"/>
      <c r="CT34" s="660"/>
      <c r="CU34" s="660"/>
      <c r="CV34" s="660"/>
      <c r="CW34" s="660"/>
      <c r="CX34" s="660"/>
      <c r="CY34" s="661"/>
      <c r="CZ34" s="664">
        <v>16.399999999999999</v>
      </c>
      <c r="DA34" s="689"/>
      <c r="DB34" s="689"/>
      <c r="DC34" s="693"/>
      <c r="DD34" s="668">
        <v>2106065</v>
      </c>
      <c r="DE34" s="660"/>
      <c r="DF34" s="660"/>
      <c r="DG34" s="660"/>
      <c r="DH34" s="660"/>
      <c r="DI34" s="660"/>
      <c r="DJ34" s="660"/>
      <c r="DK34" s="661"/>
      <c r="DL34" s="668">
        <v>1454624</v>
      </c>
      <c r="DM34" s="660"/>
      <c r="DN34" s="660"/>
      <c r="DO34" s="660"/>
      <c r="DP34" s="660"/>
      <c r="DQ34" s="660"/>
      <c r="DR34" s="660"/>
      <c r="DS34" s="660"/>
      <c r="DT34" s="660"/>
      <c r="DU34" s="660"/>
      <c r="DV34" s="661"/>
      <c r="DW34" s="664">
        <v>13.8</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242996</v>
      </c>
      <c r="S35" s="660"/>
      <c r="T35" s="660"/>
      <c r="U35" s="660"/>
      <c r="V35" s="660"/>
      <c r="W35" s="660"/>
      <c r="X35" s="660"/>
      <c r="Y35" s="661"/>
      <c r="Z35" s="662">
        <v>1.3</v>
      </c>
      <c r="AA35" s="662"/>
      <c r="AB35" s="662"/>
      <c r="AC35" s="662"/>
      <c r="AD35" s="663" t="s">
        <v>131</v>
      </c>
      <c r="AE35" s="663"/>
      <c r="AF35" s="663"/>
      <c r="AG35" s="663"/>
      <c r="AH35" s="663"/>
      <c r="AI35" s="663"/>
      <c r="AJ35" s="663"/>
      <c r="AK35" s="663"/>
      <c r="AL35" s="664" t="s">
        <v>240</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127099</v>
      </c>
      <c r="CS35" s="691"/>
      <c r="CT35" s="691"/>
      <c r="CU35" s="691"/>
      <c r="CV35" s="691"/>
      <c r="CW35" s="691"/>
      <c r="CX35" s="691"/>
      <c r="CY35" s="692"/>
      <c r="CZ35" s="664">
        <v>0.7</v>
      </c>
      <c r="DA35" s="689"/>
      <c r="DB35" s="689"/>
      <c r="DC35" s="693"/>
      <c r="DD35" s="668">
        <v>107952</v>
      </c>
      <c r="DE35" s="691"/>
      <c r="DF35" s="691"/>
      <c r="DG35" s="691"/>
      <c r="DH35" s="691"/>
      <c r="DI35" s="691"/>
      <c r="DJ35" s="691"/>
      <c r="DK35" s="692"/>
      <c r="DL35" s="668">
        <v>97312</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105698</v>
      </c>
      <c r="S36" s="660"/>
      <c r="T36" s="660"/>
      <c r="U36" s="660"/>
      <c r="V36" s="660"/>
      <c r="W36" s="660"/>
      <c r="X36" s="660"/>
      <c r="Y36" s="661"/>
      <c r="Z36" s="662">
        <v>0.6</v>
      </c>
      <c r="AA36" s="662"/>
      <c r="AB36" s="662"/>
      <c r="AC36" s="662"/>
      <c r="AD36" s="663" t="s">
        <v>240</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3052606</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598</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2183527</v>
      </c>
      <c r="CS36" s="660"/>
      <c r="CT36" s="660"/>
      <c r="CU36" s="660"/>
      <c r="CV36" s="660"/>
      <c r="CW36" s="660"/>
      <c r="CX36" s="660"/>
      <c r="CY36" s="661"/>
      <c r="CZ36" s="664">
        <v>11.4</v>
      </c>
      <c r="DA36" s="689"/>
      <c r="DB36" s="689"/>
      <c r="DC36" s="693"/>
      <c r="DD36" s="668">
        <v>1802104</v>
      </c>
      <c r="DE36" s="660"/>
      <c r="DF36" s="660"/>
      <c r="DG36" s="660"/>
      <c r="DH36" s="660"/>
      <c r="DI36" s="660"/>
      <c r="DJ36" s="660"/>
      <c r="DK36" s="661"/>
      <c r="DL36" s="668">
        <v>1147168</v>
      </c>
      <c r="DM36" s="660"/>
      <c r="DN36" s="660"/>
      <c r="DO36" s="660"/>
      <c r="DP36" s="660"/>
      <c r="DQ36" s="660"/>
      <c r="DR36" s="660"/>
      <c r="DS36" s="660"/>
      <c r="DT36" s="660"/>
      <c r="DU36" s="660"/>
      <c r="DV36" s="661"/>
      <c r="DW36" s="664">
        <v>10.8</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228828</v>
      </c>
      <c r="S37" s="660"/>
      <c r="T37" s="660"/>
      <c r="U37" s="660"/>
      <c r="V37" s="660"/>
      <c r="W37" s="660"/>
      <c r="X37" s="660"/>
      <c r="Y37" s="661"/>
      <c r="Z37" s="662">
        <v>1.2</v>
      </c>
      <c r="AA37" s="662"/>
      <c r="AB37" s="662"/>
      <c r="AC37" s="662"/>
      <c r="AD37" s="663">
        <v>355</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1035625</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598</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34046</v>
      </c>
      <c r="CS37" s="691"/>
      <c r="CT37" s="691"/>
      <c r="CU37" s="691"/>
      <c r="CV37" s="691"/>
      <c r="CW37" s="691"/>
      <c r="CX37" s="691"/>
      <c r="CY37" s="692"/>
      <c r="CZ37" s="664">
        <v>0.2</v>
      </c>
      <c r="DA37" s="689"/>
      <c r="DB37" s="689"/>
      <c r="DC37" s="693"/>
      <c r="DD37" s="668">
        <v>34046</v>
      </c>
      <c r="DE37" s="691"/>
      <c r="DF37" s="691"/>
      <c r="DG37" s="691"/>
      <c r="DH37" s="691"/>
      <c r="DI37" s="691"/>
      <c r="DJ37" s="691"/>
      <c r="DK37" s="692"/>
      <c r="DL37" s="668">
        <v>33402</v>
      </c>
      <c r="DM37" s="691"/>
      <c r="DN37" s="691"/>
      <c r="DO37" s="691"/>
      <c r="DP37" s="691"/>
      <c r="DQ37" s="691"/>
      <c r="DR37" s="691"/>
      <c r="DS37" s="691"/>
      <c r="DT37" s="691"/>
      <c r="DU37" s="691"/>
      <c r="DV37" s="692"/>
      <c r="DW37" s="664">
        <v>0.3</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1330300</v>
      </c>
      <c r="S38" s="660"/>
      <c r="T38" s="660"/>
      <c r="U38" s="660"/>
      <c r="V38" s="660"/>
      <c r="W38" s="660"/>
      <c r="X38" s="660"/>
      <c r="Y38" s="661"/>
      <c r="Z38" s="662">
        <v>6.9</v>
      </c>
      <c r="AA38" s="662"/>
      <c r="AB38" s="662"/>
      <c r="AC38" s="662"/>
      <c r="AD38" s="663" t="s">
        <v>240</v>
      </c>
      <c r="AE38" s="663"/>
      <c r="AF38" s="663"/>
      <c r="AG38" s="663"/>
      <c r="AH38" s="663"/>
      <c r="AI38" s="663"/>
      <c r="AJ38" s="663"/>
      <c r="AK38" s="663"/>
      <c r="AL38" s="664" t="s">
        <v>240</v>
      </c>
      <c r="AM38" s="665"/>
      <c r="AN38" s="665"/>
      <c r="AO38" s="666"/>
      <c r="AQ38" s="722" t="s">
        <v>337</v>
      </c>
      <c r="AR38" s="723"/>
      <c r="AS38" s="723"/>
      <c r="AT38" s="723"/>
      <c r="AU38" s="723"/>
      <c r="AV38" s="723"/>
      <c r="AW38" s="723"/>
      <c r="AX38" s="723"/>
      <c r="AY38" s="724"/>
      <c r="AZ38" s="659">
        <v>229877</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4437</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1610304</v>
      </c>
      <c r="CS38" s="660"/>
      <c r="CT38" s="660"/>
      <c r="CU38" s="660"/>
      <c r="CV38" s="660"/>
      <c r="CW38" s="660"/>
      <c r="CX38" s="660"/>
      <c r="CY38" s="661"/>
      <c r="CZ38" s="664">
        <v>8.4</v>
      </c>
      <c r="DA38" s="689"/>
      <c r="DB38" s="689"/>
      <c r="DC38" s="693"/>
      <c r="DD38" s="668">
        <v>1314277</v>
      </c>
      <c r="DE38" s="660"/>
      <c r="DF38" s="660"/>
      <c r="DG38" s="660"/>
      <c r="DH38" s="660"/>
      <c r="DI38" s="660"/>
      <c r="DJ38" s="660"/>
      <c r="DK38" s="661"/>
      <c r="DL38" s="668">
        <v>1250404</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341</v>
      </c>
      <c r="AR39" s="723"/>
      <c r="AS39" s="723"/>
      <c r="AT39" s="723"/>
      <c r="AU39" s="723"/>
      <c r="AV39" s="723"/>
      <c r="AW39" s="723"/>
      <c r="AX39" s="723"/>
      <c r="AY39" s="724"/>
      <c r="AZ39" s="659">
        <v>176800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6551</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831270</v>
      </c>
      <c r="CS39" s="691"/>
      <c r="CT39" s="691"/>
      <c r="CU39" s="691"/>
      <c r="CV39" s="691"/>
      <c r="CW39" s="691"/>
      <c r="CX39" s="691"/>
      <c r="CY39" s="692"/>
      <c r="CZ39" s="664">
        <v>4.3</v>
      </c>
      <c r="DA39" s="689"/>
      <c r="DB39" s="689"/>
      <c r="DC39" s="693"/>
      <c r="DD39" s="668">
        <v>658583</v>
      </c>
      <c r="DE39" s="691"/>
      <c r="DF39" s="691"/>
      <c r="DG39" s="691"/>
      <c r="DH39" s="691"/>
      <c r="DI39" s="691"/>
      <c r="DJ39" s="691"/>
      <c r="DK39" s="692"/>
      <c r="DL39" s="668" t="s">
        <v>240</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v>160200</v>
      </c>
      <c r="S40" s="660"/>
      <c r="T40" s="660"/>
      <c r="U40" s="660"/>
      <c r="V40" s="660"/>
      <c r="W40" s="660"/>
      <c r="X40" s="660"/>
      <c r="Y40" s="661"/>
      <c r="Z40" s="662">
        <v>0.8</v>
      </c>
      <c r="AA40" s="662"/>
      <c r="AB40" s="662"/>
      <c r="AC40" s="662"/>
      <c r="AD40" s="663" t="s">
        <v>131</v>
      </c>
      <c r="AE40" s="663"/>
      <c r="AF40" s="663"/>
      <c r="AG40" s="663"/>
      <c r="AH40" s="663"/>
      <c r="AI40" s="663"/>
      <c r="AJ40" s="663"/>
      <c r="AK40" s="663"/>
      <c r="AL40" s="664" t="s">
        <v>240</v>
      </c>
      <c r="AM40" s="665"/>
      <c r="AN40" s="665"/>
      <c r="AO40" s="666"/>
      <c r="AQ40" s="722" t="s">
        <v>345</v>
      </c>
      <c r="AR40" s="723"/>
      <c r="AS40" s="723"/>
      <c r="AT40" s="723"/>
      <c r="AU40" s="723"/>
      <c r="AV40" s="723"/>
      <c r="AW40" s="723"/>
      <c r="AX40" s="723"/>
      <c r="AY40" s="724"/>
      <c r="AZ40" s="659">
        <v>3740</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84</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407554</v>
      </c>
      <c r="CS40" s="660"/>
      <c r="CT40" s="660"/>
      <c r="CU40" s="660"/>
      <c r="CV40" s="660"/>
      <c r="CW40" s="660"/>
      <c r="CX40" s="660"/>
      <c r="CY40" s="661"/>
      <c r="CZ40" s="664">
        <v>2.1</v>
      </c>
      <c r="DA40" s="689"/>
      <c r="DB40" s="689"/>
      <c r="DC40" s="693"/>
      <c r="DD40" s="668">
        <v>391784</v>
      </c>
      <c r="DE40" s="660"/>
      <c r="DF40" s="660"/>
      <c r="DG40" s="660"/>
      <c r="DH40" s="660"/>
      <c r="DI40" s="660"/>
      <c r="DJ40" s="660"/>
      <c r="DK40" s="661"/>
      <c r="DL40" s="668">
        <v>128401</v>
      </c>
      <c r="DM40" s="660"/>
      <c r="DN40" s="660"/>
      <c r="DO40" s="660"/>
      <c r="DP40" s="660"/>
      <c r="DQ40" s="660"/>
      <c r="DR40" s="660"/>
      <c r="DS40" s="660"/>
      <c r="DT40" s="660"/>
      <c r="DU40" s="660"/>
      <c r="DV40" s="661"/>
      <c r="DW40" s="664">
        <v>1.2</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19212706</v>
      </c>
      <c r="S41" s="732"/>
      <c r="T41" s="732"/>
      <c r="U41" s="732"/>
      <c r="V41" s="732"/>
      <c r="W41" s="732"/>
      <c r="X41" s="732"/>
      <c r="Y41" s="736"/>
      <c r="Z41" s="737">
        <v>100</v>
      </c>
      <c r="AA41" s="737"/>
      <c r="AB41" s="737"/>
      <c r="AC41" s="737"/>
      <c r="AD41" s="738">
        <v>10418448</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258689</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240</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1347875</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392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2411618</v>
      </c>
      <c r="CS42" s="691"/>
      <c r="CT42" s="691"/>
      <c r="CU42" s="691"/>
      <c r="CV42" s="691"/>
      <c r="CW42" s="691"/>
      <c r="CX42" s="691"/>
      <c r="CY42" s="692"/>
      <c r="CZ42" s="664">
        <v>12.6</v>
      </c>
      <c r="DA42" s="689"/>
      <c r="DB42" s="689"/>
      <c r="DC42" s="693"/>
      <c r="DD42" s="668">
        <v>348495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50704</v>
      </c>
      <c r="CS43" s="691"/>
      <c r="CT43" s="691"/>
      <c r="CU43" s="691"/>
      <c r="CV43" s="691"/>
      <c r="CW43" s="691"/>
      <c r="CX43" s="691"/>
      <c r="CY43" s="692"/>
      <c r="CZ43" s="664">
        <v>0.3</v>
      </c>
      <c r="DA43" s="689"/>
      <c r="DB43" s="689"/>
      <c r="DC43" s="693"/>
      <c r="DD43" s="668">
        <v>50704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2338007</v>
      </c>
      <c r="CS44" s="660"/>
      <c r="CT44" s="660"/>
      <c r="CU44" s="660"/>
      <c r="CV44" s="660"/>
      <c r="CW44" s="660"/>
      <c r="CX44" s="660"/>
      <c r="CY44" s="661"/>
      <c r="CZ44" s="664">
        <v>12.2</v>
      </c>
      <c r="DA44" s="665"/>
      <c r="DB44" s="665"/>
      <c r="DC44" s="671"/>
      <c r="DD44" s="668">
        <v>331773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1395951</v>
      </c>
      <c r="CS45" s="691"/>
      <c r="CT45" s="691"/>
      <c r="CU45" s="691"/>
      <c r="CV45" s="691"/>
      <c r="CW45" s="691"/>
      <c r="CX45" s="691"/>
      <c r="CY45" s="692"/>
      <c r="CZ45" s="664">
        <v>7.3</v>
      </c>
      <c r="DA45" s="689"/>
      <c r="DB45" s="689"/>
      <c r="DC45" s="693"/>
      <c r="DD45" s="668">
        <v>58671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927523</v>
      </c>
      <c r="CS46" s="660"/>
      <c r="CT46" s="660"/>
      <c r="CU46" s="660"/>
      <c r="CV46" s="660"/>
      <c r="CW46" s="660"/>
      <c r="CX46" s="660"/>
      <c r="CY46" s="661"/>
      <c r="CZ46" s="664">
        <v>4.8</v>
      </c>
      <c r="DA46" s="665"/>
      <c r="DB46" s="665"/>
      <c r="DC46" s="671"/>
      <c r="DD46" s="668">
        <v>271614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v>73611</v>
      </c>
      <c r="CS47" s="691"/>
      <c r="CT47" s="691"/>
      <c r="CU47" s="691"/>
      <c r="CV47" s="691"/>
      <c r="CW47" s="691"/>
      <c r="CX47" s="691"/>
      <c r="CY47" s="692"/>
      <c r="CZ47" s="664">
        <v>0.4</v>
      </c>
      <c r="DA47" s="689"/>
      <c r="DB47" s="689"/>
      <c r="DC47" s="693"/>
      <c r="DD47" s="668">
        <v>16722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19140660</v>
      </c>
      <c r="CS49" s="718"/>
      <c r="CT49" s="718"/>
      <c r="CU49" s="718"/>
      <c r="CV49" s="718"/>
      <c r="CW49" s="718"/>
      <c r="CX49" s="718"/>
      <c r="CY49" s="747"/>
      <c r="CZ49" s="739">
        <v>100</v>
      </c>
      <c r="DA49" s="748"/>
      <c r="DB49" s="748"/>
      <c r="DC49" s="749"/>
      <c r="DD49" s="750">
        <v>12369688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lnfXLNhiWkdShh6E3Tx7f7A3AvRu5LWiczCcU/+5ppagFa7TXkmQ1BnChW6z/9KfVrDlEZxR1uWsMssUU5S7Q==" saltValue="BfiFLLIr7hsGGFzqopYt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801" t="s">
        <v>385</v>
      </c>
      <c r="DH5" s="802"/>
      <c r="DI5" s="802"/>
      <c r="DJ5" s="802"/>
      <c r="DK5" s="803"/>
      <c r="DL5" s="801" t="s">
        <v>386</v>
      </c>
      <c r="DM5" s="802"/>
      <c r="DN5" s="802"/>
      <c r="DO5" s="802"/>
      <c r="DP5" s="803"/>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19192</v>
      </c>
      <c r="R7" s="789"/>
      <c r="S7" s="789"/>
      <c r="T7" s="789"/>
      <c r="U7" s="789"/>
      <c r="V7" s="789">
        <v>19122</v>
      </c>
      <c r="W7" s="789"/>
      <c r="X7" s="789"/>
      <c r="Y7" s="789"/>
      <c r="Z7" s="789"/>
      <c r="AA7" s="789">
        <v>71</v>
      </c>
      <c r="AB7" s="789"/>
      <c r="AC7" s="789"/>
      <c r="AD7" s="789"/>
      <c r="AE7" s="790"/>
      <c r="AF7" s="791">
        <v>55</v>
      </c>
      <c r="AG7" s="792"/>
      <c r="AH7" s="792"/>
      <c r="AI7" s="792"/>
      <c r="AJ7" s="793"/>
      <c r="AK7" s="794">
        <v>243</v>
      </c>
      <c r="AL7" s="795"/>
      <c r="AM7" s="795"/>
      <c r="AN7" s="795"/>
      <c r="AO7" s="795"/>
      <c r="AP7" s="795">
        <v>14131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98" t="s">
        <v>587</v>
      </c>
      <c r="BT7" s="799"/>
      <c r="BU7" s="799"/>
      <c r="BV7" s="799"/>
      <c r="BW7" s="799"/>
      <c r="BX7" s="799"/>
      <c r="BY7" s="799"/>
      <c r="BZ7" s="799"/>
      <c r="CA7" s="799"/>
      <c r="CB7" s="799"/>
      <c r="CC7" s="799"/>
      <c r="CD7" s="799"/>
      <c r="CE7" s="799"/>
      <c r="CF7" s="799"/>
      <c r="CG7" s="800"/>
      <c r="CH7" s="779">
        <v>0</v>
      </c>
      <c r="CI7" s="780"/>
      <c r="CJ7" s="780"/>
      <c r="CK7" s="780"/>
      <c r="CL7" s="781"/>
      <c r="CM7" s="779">
        <v>39</v>
      </c>
      <c r="CN7" s="780"/>
      <c r="CO7" s="780"/>
      <c r="CP7" s="780"/>
      <c r="CQ7" s="781"/>
      <c r="CR7" s="779">
        <v>20</v>
      </c>
      <c r="CS7" s="780"/>
      <c r="CT7" s="780"/>
      <c r="CU7" s="780"/>
      <c r="CV7" s="781"/>
      <c r="CW7" s="779">
        <v>1</v>
      </c>
      <c r="CX7" s="780"/>
      <c r="CY7" s="780"/>
      <c r="CZ7" s="780"/>
      <c r="DA7" s="781"/>
      <c r="DB7" s="779" t="s">
        <v>601</v>
      </c>
      <c r="DC7" s="780"/>
      <c r="DD7" s="780"/>
      <c r="DE7" s="780"/>
      <c r="DF7" s="781"/>
      <c r="DG7" s="779" t="s">
        <v>608</v>
      </c>
      <c r="DH7" s="780"/>
      <c r="DI7" s="780"/>
      <c r="DJ7" s="780"/>
      <c r="DK7" s="781"/>
      <c r="DL7" s="779" t="s">
        <v>523</v>
      </c>
      <c r="DM7" s="780"/>
      <c r="DN7" s="780"/>
      <c r="DO7" s="780"/>
      <c r="DP7" s="781"/>
      <c r="DQ7" s="779" t="s">
        <v>523</v>
      </c>
      <c r="DR7" s="780"/>
      <c r="DS7" s="780"/>
      <c r="DT7" s="780"/>
      <c r="DU7" s="781"/>
      <c r="DV7" s="782"/>
      <c r="DW7" s="783"/>
      <c r="DX7" s="783"/>
      <c r="DY7" s="783"/>
      <c r="DZ7" s="784"/>
      <c r="EA7" s="234"/>
    </row>
    <row r="8" spans="1:131" s="235" customFormat="1" ht="26.25" customHeight="1" x14ac:dyDescent="0.2">
      <c r="A8" s="238">
        <v>2</v>
      </c>
      <c r="B8" s="820" t="s">
        <v>389</v>
      </c>
      <c r="C8" s="821"/>
      <c r="D8" s="821"/>
      <c r="E8" s="821"/>
      <c r="F8" s="821"/>
      <c r="G8" s="821"/>
      <c r="H8" s="821"/>
      <c r="I8" s="821"/>
      <c r="J8" s="821"/>
      <c r="K8" s="821"/>
      <c r="L8" s="821"/>
      <c r="M8" s="821"/>
      <c r="N8" s="821"/>
      <c r="O8" s="821"/>
      <c r="P8" s="822"/>
      <c r="Q8" s="823">
        <v>33</v>
      </c>
      <c r="R8" s="824"/>
      <c r="S8" s="824"/>
      <c r="T8" s="824"/>
      <c r="U8" s="824"/>
      <c r="V8" s="824">
        <v>33</v>
      </c>
      <c r="W8" s="824"/>
      <c r="X8" s="824"/>
      <c r="Y8" s="824"/>
      <c r="Z8" s="824"/>
      <c r="AA8" s="824" t="s">
        <v>586</v>
      </c>
      <c r="AB8" s="824"/>
      <c r="AC8" s="824"/>
      <c r="AD8" s="824"/>
      <c r="AE8" s="825"/>
      <c r="AF8" s="826" t="s">
        <v>390</v>
      </c>
      <c r="AG8" s="827"/>
      <c r="AH8" s="827"/>
      <c r="AI8" s="827"/>
      <c r="AJ8" s="828"/>
      <c r="AK8" s="807"/>
      <c r="AL8" s="808"/>
      <c r="AM8" s="808"/>
      <c r="AN8" s="808"/>
      <c r="AO8" s="808"/>
      <c r="AP8" s="808" t="s">
        <v>586</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588</v>
      </c>
      <c r="BT8" s="812"/>
      <c r="BU8" s="812"/>
      <c r="BV8" s="812"/>
      <c r="BW8" s="812"/>
      <c r="BX8" s="812"/>
      <c r="BY8" s="812"/>
      <c r="BZ8" s="812"/>
      <c r="CA8" s="812"/>
      <c r="CB8" s="812"/>
      <c r="CC8" s="812"/>
      <c r="CD8" s="812"/>
      <c r="CE8" s="812"/>
      <c r="CF8" s="812"/>
      <c r="CG8" s="813"/>
      <c r="CH8" s="814">
        <v>0</v>
      </c>
      <c r="CI8" s="815"/>
      <c r="CJ8" s="815"/>
      <c r="CK8" s="815"/>
      <c r="CL8" s="816"/>
      <c r="CM8" s="814">
        <v>117</v>
      </c>
      <c r="CN8" s="815"/>
      <c r="CO8" s="815"/>
      <c r="CP8" s="815"/>
      <c r="CQ8" s="816"/>
      <c r="CR8" s="814">
        <v>100</v>
      </c>
      <c r="CS8" s="815"/>
      <c r="CT8" s="815"/>
      <c r="CU8" s="815"/>
      <c r="CV8" s="816"/>
      <c r="CW8" s="814">
        <v>6085</v>
      </c>
      <c r="CX8" s="815"/>
      <c r="CY8" s="815"/>
      <c r="CZ8" s="815"/>
      <c r="DA8" s="816"/>
      <c r="DB8" s="814">
        <v>34</v>
      </c>
      <c r="DC8" s="815"/>
      <c r="DD8" s="815"/>
      <c r="DE8" s="815"/>
      <c r="DF8" s="816"/>
      <c r="DG8" s="814" t="s">
        <v>608</v>
      </c>
      <c r="DH8" s="815"/>
      <c r="DI8" s="815"/>
      <c r="DJ8" s="815"/>
      <c r="DK8" s="816"/>
      <c r="DL8" s="814" t="s">
        <v>523</v>
      </c>
      <c r="DM8" s="815"/>
      <c r="DN8" s="815"/>
      <c r="DO8" s="815"/>
      <c r="DP8" s="816"/>
      <c r="DQ8" s="814" t="s">
        <v>523</v>
      </c>
      <c r="DR8" s="815"/>
      <c r="DS8" s="815"/>
      <c r="DT8" s="815"/>
      <c r="DU8" s="816"/>
      <c r="DV8" s="817"/>
      <c r="DW8" s="818"/>
      <c r="DX8" s="818"/>
      <c r="DY8" s="818"/>
      <c r="DZ8" s="819"/>
      <c r="EA8" s="234"/>
    </row>
    <row r="9" spans="1:131" s="235" customFormat="1" ht="26.25" customHeight="1" x14ac:dyDescent="0.2">
      <c r="A9" s="238">
        <v>3</v>
      </c>
      <c r="B9" s="820" t="s">
        <v>391</v>
      </c>
      <c r="C9" s="821"/>
      <c r="D9" s="821"/>
      <c r="E9" s="821"/>
      <c r="F9" s="821"/>
      <c r="G9" s="821"/>
      <c r="H9" s="821"/>
      <c r="I9" s="821"/>
      <c r="J9" s="821"/>
      <c r="K9" s="821"/>
      <c r="L9" s="821"/>
      <c r="M9" s="821"/>
      <c r="N9" s="821"/>
      <c r="O9" s="821"/>
      <c r="P9" s="822"/>
      <c r="Q9" s="823">
        <v>3</v>
      </c>
      <c r="R9" s="824"/>
      <c r="S9" s="824"/>
      <c r="T9" s="824"/>
      <c r="U9" s="824"/>
      <c r="V9" s="824">
        <v>2</v>
      </c>
      <c r="W9" s="824"/>
      <c r="X9" s="824"/>
      <c r="Y9" s="824"/>
      <c r="Z9" s="824"/>
      <c r="AA9" s="824">
        <v>1</v>
      </c>
      <c r="AB9" s="824"/>
      <c r="AC9" s="824"/>
      <c r="AD9" s="824"/>
      <c r="AE9" s="825"/>
      <c r="AF9" s="826">
        <v>1</v>
      </c>
      <c r="AG9" s="827"/>
      <c r="AH9" s="827"/>
      <c r="AI9" s="827"/>
      <c r="AJ9" s="828"/>
      <c r="AK9" s="807"/>
      <c r="AL9" s="808"/>
      <c r="AM9" s="808"/>
      <c r="AN9" s="808"/>
      <c r="AO9" s="808"/>
      <c r="AP9" s="808" t="s">
        <v>586</v>
      </c>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589</v>
      </c>
      <c r="BT9" s="812"/>
      <c r="BU9" s="812"/>
      <c r="BV9" s="812"/>
      <c r="BW9" s="812"/>
      <c r="BX9" s="812"/>
      <c r="BY9" s="812"/>
      <c r="BZ9" s="812"/>
      <c r="CA9" s="812"/>
      <c r="CB9" s="812"/>
      <c r="CC9" s="812"/>
      <c r="CD9" s="812"/>
      <c r="CE9" s="812"/>
      <c r="CF9" s="812"/>
      <c r="CG9" s="813"/>
      <c r="CH9" s="814">
        <v>2</v>
      </c>
      <c r="CI9" s="815"/>
      <c r="CJ9" s="815"/>
      <c r="CK9" s="815"/>
      <c r="CL9" s="816"/>
      <c r="CM9" s="814">
        <v>53</v>
      </c>
      <c r="CN9" s="815"/>
      <c r="CO9" s="815"/>
      <c r="CP9" s="815"/>
      <c r="CQ9" s="816"/>
      <c r="CR9" s="814">
        <v>25</v>
      </c>
      <c r="CS9" s="815"/>
      <c r="CT9" s="815"/>
      <c r="CU9" s="815"/>
      <c r="CV9" s="816"/>
      <c r="CW9" s="814" t="s">
        <v>601</v>
      </c>
      <c r="CX9" s="815"/>
      <c r="CY9" s="815"/>
      <c r="CZ9" s="815"/>
      <c r="DA9" s="816"/>
      <c r="DB9" s="814" t="s">
        <v>601</v>
      </c>
      <c r="DC9" s="815"/>
      <c r="DD9" s="815"/>
      <c r="DE9" s="815"/>
      <c r="DF9" s="816"/>
      <c r="DG9" s="814" t="s">
        <v>608</v>
      </c>
      <c r="DH9" s="815"/>
      <c r="DI9" s="815"/>
      <c r="DJ9" s="815"/>
      <c r="DK9" s="816"/>
      <c r="DL9" s="814" t="s">
        <v>523</v>
      </c>
      <c r="DM9" s="815"/>
      <c r="DN9" s="815"/>
      <c r="DO9" s="815"/>
      <c r="DP9" s="816"/>
      <c r="DQ9" s="814" t="s">
        <v>523</v>
      </c>
      <c r="DR9" s="815"/>
      <c r="DS9" s="815"/>
      <c r="DT9" s="815"/>
      <c r="DU9" s="816"/>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t="s">
        <v>590</v>
      </c>
      <c r="BT10" s="812"/>
      <c r="BU10" s="812"/>
      <c r="BV10" s="812"/>
      <c r="BW10" s="812"/>
      <c r="BX10" s="812"/>
      <c r="BY10" s="812"/>
      <c r="BZ10" s="812"/>
      <c r="CA10" s="812"/>
      <c r="CB10" s="812"/>
      <c r="CC10" s="812"/>
      <c r="CD10" s="812"/>
      <c r="CE10" s="812"/>
      <c r="CF10" s="812"/>
      <c r="CG10" s="813"/>
      <c r="CH10" s="814">
        <v>-7</v>
      </c>
      <c r="CI10" s="815"/>
      <c r="CJ10" s="815"/>
      <c r="CK10" s="815"/>
      <c r="CL10" s="816"/>
      <c r="CM10" s="814">
        <v>3</v>
      </c>
      <c r="CN10" s="815"/>
      <c r="CO10" s="815"/>
      <c r="CP10" s="815"/>
      <c r="CQ10" s="816"/>
      <c r="CR10" s="814">
        <v>35</v>
      </c>
      <c r="CS10" s="815"/>
      <c r="CT10" s="815"/>
      <c r="CU10" s="815"/>
      <c r="CV10" s="816"/>
      <c r="CW10" s="814" t="s">
        <v>601</v>
      </c>
      <c r="CX10" s="815"/>
      <c r="CY10" s="815"/>
      <c r="CZ10" s="815"/>
      <c r="DA10" s="816"/>
      <c r="DB10" s="814" t="s">
        <v>601</v>
      </c>
      <c r="DC10" s="815"/>
      <c r="DD10" s="815"/>
      <c r="DE10" s="815"/>
      <c r="DF10" s="816"/>
      <c r="DG10" s="814" t="s">
        <v>608</v>
      </c>
      <c r="DH10" s="815"/>
      <c r="DI10" s="815"/>
      <c r="DJ10" s="815"/>
      <c r="DK10" s="816"/>
      <c r="DL10" s="814" t="s">
        <v>523</v>
      </c>
      <c r="DM10" s="815"/>
      <c r="DN10" s="815"/>
      <c r="DO10" s="815"/>
      <c r="DP10" s="816"/>
      <c r="DQ10" s="814" t="s">
        <v>523</v>
      </c>
      <c r="DR10" s="815"/>
      <c r="DS10" s="815"/>
      <c r="DT10" s="815"/>
      <c r="DU10" s="816"/>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t="s">
        <v>591</v>
      </c>
      <c r="BT11" s="812"/>
      <c r="BU11" s="812"/>
      <c r="BV11" s="812"/>
      <c r="BW11" s="812"/>
      <c r="BX11" s="812"/>
      <c r="BY11" s="812"/>
      <c r="BZ11" s="812"/>
      <c r="CA11" s="812"/>
      <c r="CB11" s="812"/>
      <c r="CC11" s="812"/>
      <c r="CD11" s="812"/>
      <c r="CE11" s="812"/>
      <c r="CF11" s="812"/>
      <c r="CG11" s="813"/>
      <c r="CH11" s="814">
        <v>-6</v>
      </c>
      <c r="CI11" s="815"/>
      <c r="CJ11" s="815"/>
      <c r="CK11" s="815"/>
      <c r="CL11" s="816"/>
      <c r="CM11" s="814">
        <v>141</v>
      </c>
      <c r="CN11" s="815"/>
      <c r="CO11" s="815"/>
      <c r="CP11" s="815"/>
      <c r="CQ11" s="816"/>
      <c r="CR11" s="814">
        <v>50</v>
      </c>
      <c r="CS11" s="815"/>
      <c r="CT11" s="815"/>
      <c r="CU11" s="815"/>
      <c r="CV11" s="816"/>
      <c r="CW11" s="814">
        <v>1</v>
      </c>
      <c r="CX11" s="815"/>
      <c r="CY11" s="815"/>
      <c r="CZ11" s="815"/>
      <c r="DA11" s="816"/>
      <c r="DB11" s="814" t="s">
        <v>601</v>
      </c>
      <c r="DC11" s="815"/>
      <c r="DD11" s="815"/>
      <c r="DE11" s="815"/>
      <c r="DF11" s="816"/>
      <c r="DG11" s="814" t="s">
        <v>608</v>
      </c>
      <c r="DH11" s="815"/>
      <c r="DI11" s="815"/>
      <c r="DJ11" s="815"/>
      <c r="DK11" s="816"/>
      <c r="DL11" s="814" t="s">
        <v>523</v>
      </c>
      <c r="DM11" s="815"/>
      <c r="DN11" s="815"/>
      <c r="DO11" s="815"/>
      <c r="DP11" s="816"/>
      <c r="DQ11" s="814" t="s">
        <v>523</v>
      </c>
      <c r="DR11" s="815"/>
      <c r="DS11" s="815"/>
      <c r="DT11" s="815"/>
      <c r="DU11" s="816"/>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t="s">
        <v>592</v>
      </c>
      <c r="BT12" s="812"/>
      <c r="BU12" s="812"/>
      <c r="BV12" s="812"/>
      <c r="BW12" s="812"/>
      <c r="BX12" s="812"/>
      <c r="BY12" s="812"/>
      <c r="BZ12" s="812"/>
      <c r="CA12" s="812"/>
      <c r="CB12" s="812"/>
      <c r="CC12" s="812"/>
      <c r="CD12" s="812"/>
      <c r="CE12" s="812"/>
      <c r="CF12" s="812"/>
      <c r="CG12" s="813"/>
      <c r="CH12" s="814">
        <v>5</v>
      </c>
      <c r="CI12" s="815"/>
      <c r="CJ12" s="815"/>
      <c r="CK12" s="815"/>
      <c r="CL12" s="816"/>
      <c r="CM12" s="814">
        <v>72</v>
      </c>
      <c r="CN12" s="815"/>
      <c r="CO12" s="815"/>
      <c r="CP12" s="815"/>
      <c r="CQ12" s="816"/>
      <c r="CR12" s="814">
        <v>7</v>
      </c>
      <c r="CS12" s="815"/>
      <c r="CT12" s="815"/>
      <c r="CU12" s="815"/>
      <c r="CV12" s="816"/>
      <c r="CW12" s="814">
        <v>45</v>
      </c>
      <c r="CX12" s="815"/>
      <c r="CY12" s="815"/>
      <c r="CZ12" s="815"/>
      <c r="DA12" s="816"/>
      <c r="DB12" s="814" t="s">
        <v>601</v>
      </c>
      <c r="DC12" s="815"/>
      <c r="DD12" s="815"/>
      <c r="DE12" s="815"/>
      <c r="DF12" s="816"/>
      <c r="DG12" s="814" t="s">
        <v>608</v>
      </c>
      <c r="DH12" s="815"/>
      <c r="DI12" s="815"/>
      <c r="DJ12" s="815"/>
      <c r="DK12" s="816"/>
      <c r="DL12" s="814" t="s">
        <v>523</v>
      </c>
      <c r="DM12" s="815"/>
      <c r="DN12" s="815"/>
      <c r="DO12" s="815"/>
      <c r="DP12" s="816"/>
      <c r="DQ12" s="814" t="s">
        <v>523</v>
      </c>
      <c r="DR12" s="815"/>
      <c r="DS12" s="815"/>
      <c r="DT12" s="815"/>
      <c r="DU12" s="816"/>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1" t="s">
        <v>593</v>
      </c>
      <c r="BT13" s="812"/>
      <c r="BU13" s="812"/>
      <c r="BV13" s="812"/>
      <c r="BW13" s="812"/>
      <c r="BX13" s="812"/>
      <c r="BY13" s="812"/>
      <c r="BZ13" s="812"/>
      <c r="CA13" s="812"/>
      <c r="CB13" s="812"/>
      <c r="CC13" s="812"/>
      <c r="CD13" s="812"/>
      <c r="CE13" s="812"/>
      <c r="CF13" s="812"/>
      <c r="CG13" s="813"/>
      <c r="CH13" s="814" t="s">
        <v>601</v>
      </c>
      <c r="CI13" s="815"/>
      <c r="CJ13" s="815"/>
      <c r="CK13" s="815"/>
      <c r="CL13" s="816"/>
      <c r="CM13" s="814" t="s">
        <v>601</v>
      </c>
      <c r="CN13" s="815"/>
      <c r="CO13" s="815"/>
      <c r="CP13" s="815"/>
      <c r="CQ13" s="816"/>
      <c r="CR13" s="814">
        <v>7</v>
      </c>
      <c r="CS13" s="815"/>
      <c r="CT13" s="815"/>
      <c r="CU13" s="815"/>
      <c r="CV13" s="816"/>
      <c r="CW13" s="814" t="s">
        <v>601</v>
      </c>
      <c r="CX13" s="815"/>
      <c r="CY13" s="815"/>
      <c r="CZ13" s="815"/>
      <c r="DA13" s="816"/>
      <c r="DB13" s="814" t="s">
        <v>601</v>
      </c>
      <c r="DC13" s="815"/>
      <c r="DD13" s="815"/>
      <c r="DE13" s="815"/>
      <c r="DF13" s="816"/>
      <c r="DG13" s="814" t="s">
        <v>608</v>
      </c>
      <c r="DH13" s="815"/>
      <c r="DI13" s="815"/>
      <c r="DJ13" s="815"/>
      <c r="DK13" s="816"/>
      <c r="DL13" s="814" t="s">
        <v>523</v>
      </c>
      <c r="DM13" s="815"/>
      <c r="DN13" s="815"/>
      <c r="DO13" s="815"/>
      <c r="DP13" s="816"/>
      <c r="DQ13" s="814" t="s">
        <v>523</v>
      </c>
      <c r="DR13" s="815"/>
      <c r="DS13" s="815"/>
      <c r="DT13" s="815"/>
      <c r="DU13" s="816"/>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7"/>
      <c r="BT14" s="818"/>
      <c r="BU14" s="818"/>
      <c r="BV14" s="818"/>
      <c r="BW14" s="818"/>
      <c r="BX14" s="818"/>
      <c r="BY14" s="818"/>
      <c r="BZ14" s="818"/>
      <c r="CA14" s="818"/>
      <c r="CB14" s="818"/>
      <c r="CC14" s="818"/>
      <c r="CD14" s="818"/>
      <c r="CE14" s="818"/>
      <c r="CF14" s="818"/>
      <c r="CG14" s="829"/>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392</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34"/>
    </row>
    <row r="23" spans="1:131" s="235" customFormat="1" ht="26.25" customHeight="1" thickBot="1" x14ac:dyDescent="0.25">
      <c r="A23" s="240" t="s">
        <v>393</v>
      </c>
      <c r="B23" s="830" t="s">
        <v>394</v>
      </c>
      <c r="C23" s="831"/>
      <c r="D23" s="831"/>
      <c r="E23" s="831"/>
      <c r="F23" s="831"/>
      <c r="G23" s="831"/>
      <c r="H23" s="831"/>
      <c r="I23" s="831"/>
      <c r="J23" s="831"/>
      <c r="K23" s="831"/>
      <c r="L23" s="831"/>
      <c r="M23" s="831"/>
      <c r="N23" s="831"/>
      <c r="O23" s="831"/>
      <c r="P23" s="832"/>
      <c r="Q23" s="833">
        <v>19213</v>
      </c>
      <c r="R23" s="834"/>
      <c r="S23" s="834"/>
      <c r="T23" s="834"/>
      <c r="U23" s="834"/>
      <c r="V23" s="834">
        <v>19141</v>
      </c>
      <c r="W23" s="834"/>
      <c r="X23" s="834"/>
      <c r="Y23" s="834"/>
      <c r="Z23" s="834"/>
      <c r="AA23" s="834">
        <v>72</v>
      </c>
      <c r="AB23" s="834"/>
      <c r="AC23" s="834"/>
      <c r="AD23" s="834"/>
      <c r="AE23" s="835"/>
      <c r="AF23" s="836">
        <v>56</v>
      </c>
      <c r="AG23" s="834"/>
      <c r="AH23" s="834"/>
      <c r="AI23" s="834"/>
      <c r="AJ23" s="837"/>
      <c r="AK23" s="838"/>
      <c r="AL23" s="839"/>
      <c r="AM23" s="839"/>
      <c r="AN23" s="839"/>
      <c r="AO23" s="839"/>
      <c r="AP23" s="834">
        <v>14131</v>
      </c>
      <c r="AQ23" s="834"/>
      <c r="AR23" s="834"/>
      <c r="AS23" s="834"/>
      <c r="AT23" s="834"/>
      <c r="AU23" s="850"/>
      <c r="AV23" s="850"/>
      <c r="AW23" s="850"/>
      <c r="AX23" s="850"/>
      <c r="AY23" s="851"/>
      <c r="AZ23" s="852" t="s">
        <v>395</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34"/>
    </row>
    <row r="24" spans="1:131" s="235" customFormat="1" ht="26.25" customHeight="1" x14ac:dyDescent="0.2">
      <c r="A24" s="849" t="s">
        <v>396</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34"/>
    </row>
    <row r="25" spans="1:131" ht="26.25" customHeight="1" thickBot="1" x14ac:dyDescent="0.25">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5" t="s">
        <v>401</v>
      </c>
      <c r="AG26" s="856"/>
      <c r="AH26" s="856"/>
      <c r="AI26" s="856"/>
      <c r="AJ26" s="857"/>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378</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30"/>
    </row>
    <row r="28" spans="1:131" ht="26.25" customHeight="1" thickTop="1" x14ac:dyDescent="0.2">
      <c r="A28" s="242">
        <v>1</v>
      </c>
      <c r="B28" s="785" t="s">
        <v>406</v>
      </c>
      <c r="C28" s="786"/>
      <c r="D28" s="786"/>
      <c r="E28" s="786"/>
      <c r="F28" s="786"/>
      <c r="G28" s="786"/>
      <c r="H28" s="786"/>
      <c r="I28" s="786"/>
      <c r="J28" s="786"/>
      <c r="K28" s="786"/>
      <c r="L28" s="786"/>
      <c r="M28" s="786"/>
      <c r="N28" s="786"/>
      <c r="O28" s="786"/>
      <c r="P28" s="787"/>
      <c r="Q28" s="863">
        <v>3486</v>
      </c>
      <c r="R28" s="864"/>
      <c r="S28" s="864"/>
      <c r="T28" s="864"/>
      <c r="U28" s="864"/>
      <c r="V28" s="864">
        <v>3486</v>
      </c>
      <c r="W28" s="864"/>
      <c r="X28" s="864"/>
      <c r="Y28" s="864"/>
      <c r="Z28" s="864"/>
      <c r="AA28" s="864">
        <v>1</v>
      </c>
      <c r="AB28" s="864"/>
      <c r="AC28" s="864"/>
      <c r="AD28" s="864"/>
      <c r="AE28" s="865"/>
      <c r="AF28" s="866">
        <v>1</v>
      </c>
      <c r="AG28" s="864"/>
      <c r="AH28" s="864"/>
      <c r="AI28" s="864"/>
      <c r="AJ28" s="867"/>
      <c r="AK28" s="868">
        <v>292</v>
      </c>
      <c r="AL28" s="869"/>
      <c r="AM28" s="869"/>
      <c r="AN28" s="869"/>
      <c r="AO28" s="869"/>
      <c r="AP28" s="869" t="s">
        <v>523</v>
      </c>
      <c r="AQ28" s="869"/>
      <c r="AR28" s="869"/>
      <c r="AS28" s="869"/>
      <c r="AT28" s="869"/>
      <c r="AU28" s="869" t="s">
        <v>523</v>
      </c>
      <c r="AV28" s="869"/>
      <c r="AW28" s="869"/>
      <c r="AX28" s="869"/>
      <c r="AY28" s="869"/>
      <c r="AZ28" s="870" t="s">
        <v>523</v>
      </c>
      <c r="BA28" s="870"/>
      <c r="BB28" s="870"/>
      <c r="BC28" s="870"/>
      <c r="BD28" s="870"/>
      <c r="BE28" s="861"/>
      <c r="BF28" s="861"/>
      <c r="BG28" s="861"/>
      <c r="BH28" s="861"/>
      <c r="BI28" s="862"/>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30"/>
    </row>
    <row r="29" spans="1:131" ht="26.25" customHeight="1" x14ac:dyDescent="0.2">
      <c r="A29" s="242">
        <v>2</v>
      </c>
      <c r="B29" s="820" t="s">
        <v>407</v>
      </c>
      <c r="C29" s="821"/>
      <c r="D29" s="821"/>
      <c r="E29" s="821"/>
      <c r="F29" s="821"/>
      <c r="G29" s="821"/>
      <c r="H29" s="821"/>
      <c r="I29" s="821"/>
      <c r="J29" s="821"/>
      <c r="K29" s="821"/>
      <c r="L29" s="821"/>
      <c r="M29" s="821"/>
      <c r="N29" s="821"/>
      <c r="O29" s="821"/>
      <c r="P29" s="822"/>
      <c r="Q29" s="823">
        <v>4804</v>
      </c>
      <c r="R29" s="824"/>
      <c r="S29" s="824"/>
      <c r="T29" s="824"/>
      <c r="U29" s="824"/>
      <c r="V29" s="824">
        <v>4591</v>
      </c>
      <c r="W29" s="824"/>
      <c r="X29" s="824"/>
      <c r="Y29" s="824"/>
      <c r="Z29" s="824"/>
      <c r="AA29" s="824">
        <v>213</v>
      </c>
      <c r="AB29" s="824"/>
      <c r="AC29" s="824"/>
      <c r="AD29" s="824"/>
      <c r="AE29" s="825"/>
      <c r="AF29" s="826">
        <v>213</v>
      </c>
      <c r="AG29" s="827"/>
      <c r="AH29" s="827"/>
      <c r="AI29" s="827"/>
      <c r="AJ29" s="828"/>
      <c r="AK29" s="874">
        <v>742</v>
      </c>
      <c r="AL29" s="871"/>
      <c r="AM29" s="871"/>
      <c r="AN29" s="871"/>
      <c r="AO29" s="871"/>
      <c r="AP29" s="871" t="s">
        <v>523</v>
      </c>
      <c r="AQ29" s="871"/>
      <c r="AR29" s="871"/>
      <c r="AS29" s="871"/>
      <c r="AT29" s="871"/>
      <c r="AU29" s="871" t="s">
        <v>523</v>
      </c>
      <c r="AV29" s="871"/>
      <c r="AW29" s="871"/>
      <c r="AX29" s="871"/>
      <c r="AY29" s="871"/>
      <c r="AZ29" s="875" t="s">
        <v>523</v>
      </c>
      <c r="BA29" s="875"/>
      <c r="BB29" s="875"/>
      <c r="BC29" s="875"/>
      <c r="BD29" s="875"/>
      <c r="BE29" s="872"/>
      <c r="BF29" s="872"/>
      <c r="BG29" s="872"/>
      <c r="BH29" s="872"/>
      <c r="BI29" s="873"/>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30"/>
    </row>
    <row r="30" spans="1:131" ht="26.25" customHeight="1" x14ac:dyDescent="0.2">
      <c r="A30" s="242">
        <v>3</v>
      </c>
      <c r="B30" s="820" t="s">
        <v>408</v>
      </c>
      <c r="C30" s="821"/>
      <c r="D30" s="821"/>
      <c r="E30" s="821"/>
      <c r="F30" s="821"/>
      <c r="G30" s="821"/>
      <c r="H30" s="821"/>
      <c r="I30" s="821"/>
      <c r="J30" s="821"/>
      <c r="K30" s="821"/>
      <c r="L30" s="821"/>
      <c r="M30" s="821"/>
      <c r="N30" s="821"/>
      <c r="O30" s="821"/>
      <c r="P30" s="822"/>
      <c r="Q30" s="823">
        <v>650</v>
      </c>
      <c r="R30" s="824"/>
      <c r="S30" s="824"/>
      <c r="T30" s="824"/>
      <c r="U30" s="824"/>
      <c r="V30" s="824">
        <v>637</v>
      </c>
      <c r="W30" s="824"/>
      <c r="X30" s="824"/>
      <c r="Y30" s="824"/>
      <c r="Z30" s="824"/>
      <c r="AA30" s="824">
        <v>13</v>
      </c>
      <c r="AB30" s="824"/>
      <c r="AC30" s="824"/>
      <c r="AD30" s="824"/>
      <c r="AE30" s="825"/>
      <c r="AF30" s="826">
        <v>13</v>
      </c>
      <c r="AG30" s="827"/>
      <c r="AH30" s="827"/>
      <c r="AI30" s="827"/>
      <c r="AJ30" s="828"/>
      <c r="AK30" s="874">
        <v>174</v>
      </c>
      <c r="AL30" s="871"/>
      <c r="AM30" s="871"/>
      <c r="AN30" s="871"/>
      <c r="AO30" s="871"/>
      <c r="AP30" s="871" t="s">
        <v>523</v>
      </c>
      <c r="AQ30" s="871"/>
      <c r="AR30" s="871"/>
      <c r="AS30" s="871"/>
      <c r="AT30" s="871"/>
      <c r="AU30" s="871" t="s">
        <v>523</v>
      </c>
      <c r="AV30" s="871"/>
      <c r="AW30" s="871"/>
      <c r="AX30" s="871"/>
      <c r="AY30" s="871"/>
      <c r="AZ30" s="871" t="s">
        <v>523</v>
      </c>
      <c r="BA30" s="871"/>
      <c r="BB30" s="871"/>
      <c r="BC30" s="871"/>
      <c r="BD30" s="871"/>
      <c r="BE30" s="872"/>
      <c r="BF30" s="872"/>
      <c r="BG30" s="872"/>
      <c r="BH30" s="872"/>
      <c r="BI30" s="873"/>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30"/>
    </row>
    <row r="31" spans="1:131" ht="26.25" customHeight="1" x14ac:dyDescent="0.2">
      <c r="A31" s="242">
        <v>4</v>
      </c>
      <c r="B31" s="820" t="s">
        <v>409</v>
      </c>
      <c r="C31" s="821"/>
      <c r="D31" s="821"/>
      <c r="E31" s="821"/>
      <c r="F31" s="821"/>
      <c r="G31" s="821"/>
      <c r="H31" s="821"/>
      <c r="I31" s="821"/>
      <c r="J31" s="821"/>
      <c r="K31" s="821"/>
      <c r="L31" s="821"/>
      <c r="M31" s="821"/>
      <c r="N31" s="821"/>
      <c r="O31" s="821"/>
      <c r="P31" s="822"/>
      <c r="Q31" s="823">
        <v>16</v>
      </c>
      <c r="R31" s="824"/>
      <c r="S31" s="824"/>
      <c r="T31" s="824"/>
      <c r="U31" s="824"/>
      <c r="V31" s="824">
        <v>16</v>
      </c>
      <c r="W31" s="824"/>
      <c r="X31" s="824"/>
      <c r="Y31" s="824"/>
      <c r="Z31" s="824"/>
      <c r="AA31" s="824" t="s">
        <v>523</v>
      </c>
      <c r="AB31" s="824"/>
      <c r="AC31" s="824"/>
      <c r="AD31" s="824"/>
      <c r="AE31" s="825"/>
      <c r="AF31" s="826" t="s">
        <v>410</v>
      </c>
      <c r="AG31" s="827"/>
      <c r="AH31" s="827"/>
      <c r="AI31" s="827"/>
      <c r="AJ31" s="828"/>
      <c r="AK31" s="874" t="s">
        <v>608</v>
      </c>
      <c r="AL31" s="871"/>
      <c r="AM31" s="871"/>
      <c r="AN31" s="871"/>
      <c r="AO31" s="871"/>
      <c r="AP31" s="871" t="s">
        <v>523</v>
      </c>
      <c r="AQ31" s="871"/>
      <c r="AR31" s="871"/>
      <c r="AS31" s="871"/>
      <c r="AT31" s="871"/>
      <c r="AU31" s="871" t="s">
        <v>523</v>
      </c>
      <c r="AV31" s="871"/>
      <c r="AW31" s="871"/>
      <c r="AX31" s="871"/>
      <c r="AY31" s="871"/>
      <c r="AZ31" s="876" t="s">
        <v>523</v>
      </c>
      <c r="BA31" s="877"/>
      <c r="BB31" s="877"/>
      <c r="BC31" s="877"/>
      <c r="BD31" s="874"/>
      <c r="BE31" s="872"/>
      <c r="BF31" s="872"/>
      <c r="BG31" s="872"/>
      <c r="BH31" s="872"/>
      <c r="BI31" s="873"/>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30"/>
    </row>
    <row r="32" spans="1:131" ht="26.25" customHeight="1" x14ac:dyDescent="0.2">
      <c r="A32" s="242">
        <v>5</v>
      </c>
      <c r="B32" s="820" t="s">
        <v>411</v>
      </c>
      <c r="C32" s="821"/>
      <c r="D32" s="821"/>
      <c r="E32" s="821"/>
      <c r="F32" s="821"/>
      <c r="G32" s="821"/>
      <c r="H32" s="821"/>
      <c r="I32" s="821"/>
      <c r="J32" s="821"/>
      <c r="K32" s="821"/>
      <c r="L32" s="821"/>
      <c r="M32" s="821"/>
      <c r="N32" s="821"/>
      <c r="O32" s="821"/>
      <c r="P32" s="822"/>
      <c r="Q32" s="823">
        <v>1020</v>
      </c>
      <c r="R32" s="824"/>
      <c r="S32" s="824"/>
      <c r="T32" s="824"/>
      <c r="U32" s="824"/>
      <c r="V32" s="824">
        <v>1012</v>
      </c>
      <c r="W32" s="824"/>
      <c r="X32" s="824"/>
      <c r="Y32" s="824"/>
      <c r="Z32" s="824"/>
      <c r="AA32" s="824">
        <v>9</v>
      </c>
      <c r="AB32" s="824"/>
      <c r="AC32" s="824"/>
      <c r="AD32" s="824"/>
      <c r="AE32" s="825"/>
      <c r="AF32" s="826">
        <v>1323</v>
      </c>
      <c r="AG32" s="827"/>
      <c r="AH32" s="827"/>
      <c r="AI32" s="827"/>
      <c r="AJ32" s="828"/>
      <c r="AK32" s="874">
        <v>278</v>
      </c>
      <c r="AL32" s="871"/>
      <c r="AM32" s="871"/>
      <c r="AN32" s="871"/>
      <c r="AO32" s="871"/>
      <c r="AP32" s="871">
        <v>4210</v>
      </c>
      <c r="AQ32" s="871"/>
      <c r="AR32" s="871"/>
      <c r="AS32" s="871"/>
      <c r="AT32" s="871"/>
      <c r="AU32" s="871">
        <v>2138</v>
      </c>
      <c r="AV32" s="871"/>
      <c r="AW32" s="871"/>
      <c r="AX32" s="871"/>
      <c r="AY32" s="871"/>
      <c r="AZ32" s="876" t="s">
        <v>523</v>
      </c>
      <c r="BA32" s="877"/>
      <c r="BB32" s="877"/>
      <c r="BC32" s="877"/>
      <c r="BD32" s="874"/>
      <c r="BE32" s="872" t="s">
        <v>412</v>
      </c>
      <c r="BF32" s="872"/>
      <c r="BG32" s="872"/>
      <c r="BH32" s="872"/>
      <c r="BI32" s="873"/>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30"/>
    </row>
    <row r="33" spans="1:131" ht="26.25" customHeight="1" x14ac:dyDescent="0.2">
      <c r="A33" s="242">
        <v>6</v>
      </c>
      <c r="B33" s="820" t="s">
        <v>413</v>
      </c>
      <c r="C33" s="821"/>
      <c r="D33" s="821"/>
      <c r="E33" s="821"/>
      <c r="F33" s="821"/>
      <c r="G33" s="821"/>
      <c r="H33" s="821"/>
      <c r="I33" s="821"/>
      <c r="J33" s="821"/>
      <c r="K33" s="821"/>
      <c r="L33" s="821"/>
      <c r="M33" s="821"/>
      <c r="N33" s="821"/>
      <c r="O33" s="821"/>
      <c r="P33" s="822"/>
      <c r="Q33" s="823">
        <v>1602</v>
      </c>
      <c r="R33" s="824"/>
      <c r="S33" s="824"/>
      <c r="T33" s="824"/>
      <c r="U33" s="824"/>
      <c r="V33" s="824">
        <v>1735</v>
      </c>
      <c r="W33" s="824"/>
      <c r="X33" s="824"/>
      <c r="Y33" s="824"/>
      <c r="Z33" s="824"/>
      <c r="AA33" s="824">
        <v>-133</v>
      </c>
      <c r="AB33" s="824"/>
      <c r="AC33" s="824"/>
      <c r="AD33" s="824"/>
      <c r="AE33" s="825"/>
      <c r="AF33" s="826">
        <v>53</v>
      </c>
      <c r="AG33" s="827"/>
      <c r="AH33" s="827"/>
      <c r="AI33" s="827"/>
      <c r="AJ33" s="828"/>
      <c r="AK33" s="874">
        <v>1029</v>
      </c>
      <c r="AL33" s="871"/>
      <c r="AM33" s="871"/>
      <c r="AN33" s="871"/>
      <c r="AO33" s="871"/>
      <c r="AP33" s="871">
        <v>14038</v>
      </c>
      <c r="AQ33" s="871"/>
      <c r="AR33" s="871"/>
      <c r="AS33" s="871"/>
      <c r="AT33" s="871"/>
      <c r="AU33" s="871">
        <v>14038</v>
      </c>
      <c r="AV33" s="871"/>
      <c r="AW33" s="871"/>
      <c r="AX33" s="871"/>
      <c r="AY33" s="871"/>
      <c r="AZ33" s="876" t="s">
        <v>523</v>
      </c>
      <c r="BA33" s="877"/>
      <c r="BB33" s="877"/>
      <c r="BC33" s="877"/>
      <c r="BD33" s="874"/>
      <c r="BE33" s="872" t="s">
        <v>412</v>
      </c>
      <c r="BF33" s="872"/>
      <c r="BG33" s="872"/>
      <c r="BH33" s="872"/>
      <c r="BI33" s="873"/>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30"/>
    </row>
    <row r="34" spans="1:131" ht="26.25" customHeight="1" x14ac:dyDescent="0.2">
      <c r="A34" s="242">
        <v>7</v>
      </c>
      <c r="B34" s="820" t="s">
        <v>414</v>
      </c>
      <c r="C34" s="821"/>
      <c r="D34" s="821"/>
      <c r="E34" s="821"/>
      <c r="F34" s="821"/>
      <c r="G34" s="821"/>
      <c r="H34" s="821"/>
      <c r="I34" s="821"/>
      <c r="J34" s="821"/>
      <c r="K34" s="821"/>
      <c r="L34" s="821"/>
      <c r="M34" s="821"/>
      <c r="N34" s="821"/>
      <c r="O34" s="821"/>
      <c r="P34" s="822"/>
      <c r="Q34" s="823">
        <v>6614</v>
      </c>
      <c r="R34" s="824"/>
      <c r="S34" s="824"/>
      <c r="T34" s="824"/>
      <c r="U34" s="824"/>
      <c r="V34" s="824">
        <v>6647</v>
      </c>
      <c r="W34" s="824"/>
      <c r="X34" s="824"/>
      <c r="Y34" s="824"/>
      <c r="Z34" s="824"/>
      <c r="AA34" s="824">
        <v>-33</v>
      </c>
      <c r="AB34" s="824"/>
      <c r="AC34" s="824"/>
      <c r="AD34" s="824"/>
      <c r="AE34" s="825"/>
      <c r="AF34" s="826">
        <v>1984</v>
      </c>
      <c r="AG34" s="827"/>
      <c r="AH34" s="827"/>
      <c r="AI34" s="827"/>
      <c r="AJ34" s="828"/>
      <c r="AK34" s="874">
        <v>168</v>
      </c>
      <c r="AL34" s="871"/>
      <c r="AM34" s="871"/>
      <c r="AN34" s="871"/>
      <c r="AO34" s="871"/>
      <c r="AP34" s="871">
        <v>1989</v>
      </c>
      <c r="AQ34" s="871"/>
      <c r="AR34" s="871"/>
      <c r="AS34" s="871"/>
      <c r="AT34" s="871"/>
      <c r="AU34" s="871">
        <v>1231</v>
      </c>
      <c r="AV34" s="871"/>
      <c r="AW34" s="871"/>
      <c r="AX34" s="871"/>
      <c r="AY34" s="871"/>
      <c r="AZ34" s="876" t="s">
        <v>523</v>
      </c>
      <c r="BA34" s="877"/>
      <c r="BB34" s="877"/>
      <c r="BC34" s="877"/>
      <c r="BD34" s="874"/>
      <c r="BE34" s="872" t="s">
        <v>415</v>
      </c>
      <c r="BF34" s="872"/>
      <c r="BG34" s="872"/>
      <c r="BH34" s="872"/>
      <c r="BI34" s="873"/>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30"/>
    </row>
    <row r="35" spans="1:131" ht="26.25" customHeight="1" x14ac:dyDescent="0.2">
      <c r="A35" s="242">
        <v>8</v>
      </c>
      <c r="B35" s="820" t="s">
        <v>416</v>
      </c>
      <c r="C35" s="821"/>
      <c r="D35" s="821"/>
      <c r="E35" s="821"/>
      <c r="F35" s="821"/>
      <c r="G35" s="821"/>
      <c r="H35" s="821"/>
      <c r="I35" s="821"/>
      <c r="J35" s="821"/>
      <c r="K35" s="821"/>
      <c r="L35" s="821"/>
      <c r="M35" s="821"/>
      <c r="N35" s="821"/>
      <c r="O35" s="821"/>
      <c r="P35" s="822"/>
      <c r="Q35" s="823">
        <v>39</v>
      </c>
      <c r="R35" s="824"/>
      <c r="S35" s="824"/>
      <c r="T35" s="824"/>
      <c r="U35" s="824"/>
      <c r="V35" s="824">
        <v>39</v>
      </c>
      <c r="W35" s="824"/>
      <c r="X35" s="824"/>
      <c r="Y35" s="824"/>
      <c r="Z35" s="824"/>
      <c r="AA35" s="824" t="s">
        <v>608</v>
      </c>
      <c r="AB35" s="824"/>
      <c r="AC35" s="824"/>
      <c r="AD35" s="824"/>
      <c r="AE35" s="825"/>
      <c r="AF35" s="826">
        <v>639</v>
      </c>
      <c r="AG35" s="827"/>
      <c r="AH35" s="827"/>
      <c r="AI35" s="827"/>
      <c r="AJ35" s="828"/>
      <c r="AK35" s="874" t="s">
        <v>608</v>
      </c>
      <c r="AL35" s="871"/>
      <c r="AM35" s="871"/>
      <c r="AN35" s="871"/>
      <c r="AO35" s="871"/>
      <c r="AP35" s="871" t="s">
        <v>523</v>
      </c>
      <c r="AQ35" s="871"/>
      <c r="AR35" s="871"/>
      <c r="AS35" s="871"/>
      <c r="AT35" s="871"/>
      <c r="AU35" s="871" t="s">
        <v>523</v>
      </c>
      <c r="AV35" s="871"/>
      <c r="AW35" s="871"/>
      <c r="AX35" s="871"/>
      <c r="AY35" s="871"/>
      <c r="AZ35" s="871" t="s">
        <v>523</v>
      </c>
      <c r="BA35" s="871"/>
      <c r="BB35" s="871"/>
      <c r="BC35" s="871"/>
      <c r="BD35" s="871"/>
      <c r="BE35" s="872" t="s">
        <v>417</v>
      </c>
      <c r="BF35" s="872"/>
      <c r="BG35" s="872"/>
      <c r="BH35" s="872"/>
      <c r="BI35" s="873"/>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4"/>
      <c r="AL36" s="871"/>
      <c r="AM36" s="871"/>
      <c r="AN36" s="871"/>
      <c r="AO36" s="871"/>
      <c r="AP36" s="871"/>
      <c r="AQ36" s="871"/>
      <c r="AR36" s="871"/>
      <c r="AS36" s="871"/>
      <c r="AT36" s="871"/>
      <c r="AU36" s="871"/>
      <c r="AV36" s="871"/>
      <c r="AW36" s="871"/>
      <c r="AX36" s="871"/>
      <c r="AY36" s="871"/>
      <c r="AZ36" s="875"/>
      <c r="BA36" s="875"/>
      <c r="BB36" s="875"/>
      <c r="BC36" s="875"/>
      <c r="BD36" s="875"/>
      <c r="BE36" s="872"/>
      <c r="BF36" s="872"/>
      <c r="BG36" s="872"/>
      <c r="BH36" s="872"/>
      <c r="BI36" s="873"/>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4"/>
      <c r="AL37" s="871"/>
      <c r="AM37" s="871"/>
      <c r="AN37" s="871"/>
      <c r="AO37" s="871"/>
      <c r="AP37" s="871"/>
      <c r="AQ37" s="871"/>
      <c r="AR37" s="871"/>
      <c r="AS37" s="871"/>
      <c r="AT37" s="871"/>
      <c r="AU37" s="871"/>
      <c r="AV37" s="871"/>
      <c r="AW37" s="871"/>
      <c r="AX37" s="871"/>
      <c r="AY37" s="871"/>
      <c r="AZ37" s="875"/>
      <c r="BA37" s="875"/>
      <c r="BB37" s="875"/>
      <c r="BC37" s="875"/>
      <c r="BD37" s="875"/>
      <c r="BE37" s="872"/>
      <c r="BF37" s="872"/>
      <c r="BG37" s="872"/>
      <c r="BH37" s="872"/>
      <c r="BI37" s="873"/>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4"/>
      <c r="AL38" s="871"/>
      <c r="AM38" s="871"/>
      <c r="AN38" s="871"/>
      <c r="AO38" s="871"/>
      <c r="AP38" s="871"/>
      <c r="AQ38" s="871"/>
      <c r="AR38" s="871"/>
      <c r="AS38" s="871"/>
      <c r="AT38" s="871"/>
      <c r="AU38" s="871"/>
      <c r="AV38" s="871"/>
      <c r="AW38" s="871"/>
      <c r="AX38" s="871"/>
      <c r="AY38" s="871"/>
      <c r="AZ38" s="875"/>
      <c r="BA38" s="875"/>
      <c r="BB38" s="875"/>
      <c r="BC38" s="875"/>
      <c r="BD38" s="875"/>
      <c r="BE38" s="872"/>
      <c r="BF38" s="872"/>
      <c r="BG38" s="872"/>
      <c r="BH38" s="872"/>
      <c r="BI38" s="873"/>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4"/>
      <c r="AL39" s="871"/>
      <c r="AM39" s="871"/>
      <c r="AN39" s="871"/>
      <c r="AO39" s="871"/>
      <c r="AP39" s="871"/>
      <c r="AQ39" s="871"/>
      <c r="AR39" s="871"/>
      <c r="AS39" s="871"/>
      <c r="AT39" s="871"/>
      <c r="AU39" s="871"/>
      <c r="AV39" s="871"/>
      <c r="AW39" s="871"/>
      <c r="AX39" s="871"/>
      <c r="AY39" s="871"/>
      <c r="AZ39" s="875"/>
      <c r="BA39" s="875"/>
      <c r="BB39" s="875"/>
      <c r="BC39" s="875"/>
      <c r="BD39" s="875"/>
      <c r="BE39" s="872"/>
      <c r="BF39" s="872"/>
      <c r="BG39" s="872"/>
      <c r="BH39" s="872"/>
      <c r="BI39" s="873"/>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4"/>
      <c r="AL40" s="871"/>
      <c r="AM40" s="871"/>
      <c r="AN40" s="871"/>
      <c r="AO40" s="871"/>
      <c r="AP40" s="871"/>
      <c r="AQ40" s="871"/>
      <c r="AR40" s="871"/>
      <c r="AS40" s="871"/>
      <c r="AT40" s="871"/>
      <c r="AU40" s="871"/>
      <c r="AV40" s="871"/>
      <c r="AW40" s="871"/>
      <c r="AX40" s="871"/>
      <c r="AY40" s="871"/>
      <c r="AZ40" s="875"/>
      <c r="BA40" s="875"/>
      <c r="BB40" s="875"/>
      <c r="BC40" s="875"/>
      <c r="BD40" s="875"/>
      <c r="BE40" s="872"/>
      <c r="BF40" s="872"/>
      <c r="BG40" s="872"/>
      <c r="BH40" s="872"/>
      <c r="BI40" s="873"/>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4"/>
      <c r="AL41" s="871"/>
      <c r="AM41" s="871"/>
      <c r="AN41" s="871"/>
      <c r="AO41" s="871"/>
      <c r="AP41" s="871"/>
      <c r="AQ41" s="871"/>
      <c r="AR41" s="871"/>
      <c r="AS41" s="871"/>
      <c r="AT41" s="871"/>
      <c r="AU41" s="871"/>
      <c r="AV41" s="871"/>
      <c r="AW41" s="871"/>
      <c r="AX41" s="871"/>
      <c r="AY41" s="871"/>
      <c r="AZ41" s="875"/>
      <c r="BA41" s="875"/>
      <c r="BB41" s="875"/>
      <c r="BC41" s="875"/>
      <c r="BD41" s="875"/>
      <c r="BE41" s="872"/>
      <c r="BF41" s="872"/>
      <c r="BG41" s="872"/>
      <c r="BH41" s="872"/>
      <c r="BI41" s="873"/>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4"/>
      <c r="AL42" s="871"/>
      <c r="AM42" s="871"/>
      <c r="AN42" s="871"/>
      <c r="AO42" s="871"/>
      <c r="AP42" s="871"/>
      <c r="AQ42" s="871"/>
      <c r="AR42" s="871"/>
      <c r="AS42" s="871"/>
      <c r="AT42" s="871"/>
      <c r="AU42" s="871"/>
      <c r="AV42" s="871"/>
      <c r="AW42" s="871"/>
      <c r="AX42" s="871"/>
      <c r="AY42" s="871"/>
      <c r="AZ42" s="875"/>
      <c r="BA42" s="875"/>
      <c r="BB42" s="875"/>
      <c r="BC42" s="875"/>
      <c r="BD42" s="875"/>
      <c r="BE42" s="872"/>
      <c r="BF42" s="872"/>
      <c r="BG42" s="872"/>
      <c r="BH42" s="872"/>
      <c r="BI42" s="873"/>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4"/>
      <c r="AL43" s="871"/>
      <c r="AM43" s="871"/>
      <c r="AN43" s="871"/>
      <c r="AO43" s="871"/>
      <c r="AP43" s="871"/>
      <c r="AQ43" s="871"/>
      <c r="AR43" s="871"/>
      <c r="AS43" s="871"/>
      <c r="AT43" s="871"/>
      <c r="AU43" s="871"/>
      <c r="AV43" s="871"/>
      <c r="AW43" s="871"/>
      <c r="AX43" s="871"/>
      <c r="AY43" s="871"/>
      <c r="AZ43" s="875"/>
      <c r="BA43" s="875"/>
      <c r="BB43" s="875"/>
      <c r="BC43" s="875"/>
      <c r="BD43" s="875"/>
      <c r="BE43" s="872"/>
      <c r="BF43" s="872"/>
      <c r="BG43" s="872"/>
      <c r="BH43" s="872"/>
      <c r="BI43" s="873"/>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4"/>
      <c r="AL44" s="871"/>
      <c r="AM44" s="871"/>
      <c r="AN44" s="871"/>
      <c r="AO44" s="871"/>
      <c r="AP44" s="871"/>
      <c r="AQ44" s="871"/>
      <c r="AR44" s="871"/>
      <c r="AS44" s="871"/>
      <c r="AT44" s="871"/>
      <c r="AU44" s="871"/>
      <c r="AV44" s="871"/>
      <c r="AW44" s="871"/>
      <c r="AX44" s="871"/>
      <c r="AY44" s="871"/>
      <c r="AZ44" s="875"/>
      <c r="BA44" s="875"/>
      <c r="BB44" s="875"/>
      <c r="BC44" s="875"/>
      <c r="BD44" s="875"/>
      <c r="BE44" s="872"/>
      <c r="BF44" s="872"/>
      <c r="BG44" s="872"/>
      <c r="BH44" s="872"/>
      <c r="BI44" s="873"/>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4"/>
      <c r="AL45" s="871"/>
      <c r="AM45" s="871"/>
      <c r="AN45" s="871"/>
      <c r="AO45" s="871"/>
      <c r="AP45" s="871"/>
      <c r="AQ45" s="871"/>
      <c r="AR45" s="871"/>
      <c r="AS45" s="871"/>
      <c r="AT45" s="871"/>
      <c r="AU45" s="871"/>
      <c r="AV45" s="871"/>
      <c r="AW45" s="871"/>
      <c r="AX45" s="871"/>
      <c r="AY45" s="871"/>
      <c r="AZ45" s="875"/>
      <c r="BA45" s="875"/>
      <c r="BB45" s="875"/>
      <c r="BC45" s="875"/>
      <c r="BD45" s="875"/>
      <c r="BE45" s="872"/>
      <c r="BF45" s="872"/>
      <c r="BG45" s="872"/>
      <c r="BH45" s="872"/>
      <c r="BI45" s="873"/>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4"/>
      <c r="AL46" s="871"/>
      <c r="AM46" s="871"/>
      <c r="AN46" s="871"/>
      <c r="AO46" s="871"/>
      <c r="AP46" s="871"/>
      <c r="AQ46" s="871"/>
      <c r="AR46" s="871"/>
      <c r="AS46" s="871"/>
      <c r="AT46" s="871"/>
      <c r="AU46" s="871"/>
      <c r="AV46" s="871"/>
      <c r="AW46" s="871"/>
      <c r="AX46" s="871"/>
      <c r="AY46" s="871"/>
      <c r="AZ46" s="875"/>
      <c r="BA46" s="875"/>
      <c r="BB46" s="875"/>
      <c r="BC46" s="875"/>
      <c r="BD46" s="875"/>
      <c r="BE46" s="872"/>
      <c r="BF46" s="872"/>
      <c r="BG46" s="872"/>
      <c r="BH46" s="872"/>
      <c r="BI46" s="873"/>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4"/>
      <c r="AL47" s="871"/>
      <c r="AM47" s="871"/>
      <c r="AN47" s="871"/>
      <c r="AO47" s="871"/>
      <c r="AP47" s="871"/>
      <c r="AQ47" s="871"/>
      <c r="AR47" s="871"/>
      <c r="AS47" s="871"/>
      <c r="AT47" s="871"/>
      <c r="AU47" s="871"/>
      <c r="AV47" s="871"/>
      <c r="AW47" s="871"/>
      <c r="AX47" s="871"/>
      <c r="AY47" s="871"/>
      <c r="AZ47" s="875"/>
      <c r="BA47" s="875"/>
      <c r="BB47" s="875"/>
      <c r="BC47" s="875"/>
      <c r="BD47" s="875"/>
      <c r="BE47" s="872"/>
      <c r="BF47" s="872"/>
      <c r="BG47" s="872"/>
      <c r="BH47" s="872"/>
      <c r="BI47" s="873"/>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4"/>
      <c r="AL48" s="871"/>
      <c r="AM48" s="871"/>
      <c r="AN48" s="871"/>
      <c r="AO48" s="871"/>
      <c r="AP48" s="871"/>
      <c r="AQ48" s="871"/>
      <c r="AR48" s="871"/>
      <c r="AS48" s="871"/>
      <c r="AT48" s="871"/>
      <c r="AU48" s="871"/>
      <c r="AV48" s="871"/>
      <c r="AW48" s="871"/>
      <c r="AX48" s="871"/>
      <c r="AY48" s="871"/>
      <c r="AZ48" s="875"/>
      <c r="BA48" s="875"/>
      <c r="BB48" s="875"/>
      <c r="BC48" s="875"/>
      <c r="BD48" s="875"/>
      <c r="BE48" s="872"/>
      <c r="BF48" s="872"/>
      <c r="BG48" s="872"/>
      <c r="BH48" s="872"/>
      <c r="BI48" s="873"/>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4"/>
      <c r="AL49" s="871"/>
      <c r="AM49" s="871"/>
      <c r="AN49" s="871"/>
      <c r="AO49" s="871"/>
      <c r="AP49" s="871"/>
      <c r="AQ49" s="871"/>
      <c r="AR49" s="871"/>
      <c r="AS49" s="871"/>
      <c r="AT49" s="871"/>
      <c r="AU49" s="871"/>
      <c r="AV49" s="871"/>
      <c r="AW49" s="871"/>
      <c r="AX49" s="871"/>
      <c r="AY49" s="871"/>
      <c r="AZ49" s="875"/>
      <c r="BA49" s="875"/>
      <c r="BB49" s="875"/>
      <c r="BC49" s="875"/>
      <c r="BD49" s="875"/>
      <c r="BE49" s="872"/>
      <c r="BF49" s="872"/>
      <c r="BG49" s="872"/>
      <c r="BH49" s="872"/>
      <c r="BI49" s="873"/>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8"/>
      <c r="R50" s="879"/>
      <c r="S50" s="879"/>
      <c r="T50" s="879"/>
      <c r="U50" s="879"/>
      <c r="V50" s="879"/>
      <c r="W50" s="879"/>
      <c r="X50" s="879"/>
      <c r="Y50" s="879"/>
      <c r="Z50" s="879"/>
      <c r="AA50" s="879"/>
      <c r="AB50" s="879"/>
      <c r="AC50" s="879"/>
      <c r="AD50" s="879"/>
      <c r="AE50" s="880"/>
      <c r="AF50" s="826"/>
      <c r="AG50" s="827"/>
      <c r="AH50" s="827"/>
      <c r="AI50" s="827"/>
      <c r="AJ50" s="828"/>
      <c r="AK50" s="882"/>
      <c r="AL50" s="879"/>
      <c r="AM50" s="879"/>
      <c r="AN50" s="879"/>
      <c r="AO50" s="879"/>
      <c r="AP50" s="879"/>
      <c r="AQ50" s="879"/>
      <c r="AR50" s="879"/>
      <c r="AS50" s="879"/>
      <c r="AT50" s="879"/>
      <c r="AU50" s="879"/>
      <c r="AV50" s="879"/>
      <c r="AW50" s="879"/>
      <c r="AX50" s="879"/>
      <c r="AY50" s="879"/>
      <c r="AZ50" s="881"/>
      <c r="BA50" s="881"/>
      <c r="BB50" s="881"/>
      <c r="BC50" s="881"/>
      <c r="BD50" s="881"/>
      <c r="BE50" s="872"/>
      <c r="BF50" s="872"/>
      <c r="BG50" s="872"/>
      <c r="BH50" s="872"/>
      <c r="BI50" s="873"/>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8"/>
      <c r="R51" s="879"/>
      <c r="S51" s="879"/>
      <c r="T51" s="879"/>
      <c r="U51" s="879"/>
      <c r="V51" s="879"/>
      <c r="W51" s="879"/>
      <c r="X51" s="879"/>
      <c r="Y51" s="879"/>
      <c r="Z51" s="879"/>
      <c r="AA51" s="879"/>
      <c r="AB51" s="879"/>
      <c r="AC51" s="879"/>
      <c r="AD51" s="879"/>
      <c r="AE51" s="880"/>
      <c r="AF51" s="826"/>
      <c r="AG51" s="827"/>
      <c r="AH51" s="827"/>
      <c r="AI51" s="827"/>
      <c r="AJ51" s="828"/>
      <c r="AK51" s="882"/>
      <c r="AL51" s="879"/>
      <c r="AM51" s="879"/>
      <c r="AN51" s="879"/>
      <c r="AO51" s="879"/>
      <c r="AP51" s="879"/>
      <c r="AQ51" s="879"/>
      <c r="AR51" s="879"/>
      <c r="AS51" s="879"/>
      <c r="AT51" s="879"/>
      <c r="AU51" s="879"/>
      <c r="AV51" s="879"/>
      <c r="AW51" s="879"/>
      <c r="AX51" s="879"/>
      <c r="AY51" s="879"/>
      <c r="AZ51" s="881"/>
      <c r="BA51" s="881"/>
      <c r="BB51" s="881"/>
      <c r="BC51" s="881"/>
      <c r="BD51" s="881"/>
      <c r="BE51" s="872"/>
      <c r="BF51" s="872"/>
      <c r="BG51" s="872"/>
      <c r="BH51" s="872"/>
      <c r="BI51" s="873"/>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8"/>
      <c r="R52" s="879"/>
      <c r="S52" s="879"/>
      <c r="T52" s="879"/>
      <c r="U52" s="879"/>
      <c r="V52" s="879"/>
      <c r="W52" s="879"/>
      <c r="X52" s="879"/>
      <c r="Y52" s="879"/>
      <c r="Z52" s="879"/>
      <c r="AA52" s="879"/>
      <c r="AB52" s="879"/>
      <c r="AC52" s="879"/>
      <c r="AD52" s="879"/>
      <c r="AE52" s="880"/>
      <c r="AF52" s="826"/>
      <c r="AG52" s="827"/>
      <c r="AH52" s="827"/>
      <c r="AI52" s="827"/>
      <c r="AJ52" s="828"/>
      <c r="AK52" s="882"/>
      <c r="AL52" s="879"/>
      <c r="AM52" s="879"/>
      <c r="AN52" s="879"/>
      <c r="AO52" s="879"/>
      <c r="AP52" s="879"/>
      <c r="AQ52" s="879"/>
      <c r="AR52" s="879"/>
      <c r="AS52" s="879"/>
      <c r="AT52" s="879"/>
      <c r="AU52" s="879"/>
      <c r="AV52" s="879"/>
      <c r="AW52" s="879"/>
      <c r="AX52" s="879"/>
      <c r="AY52" s="879"/>
      <c r="AZ52" s="881"/>
      <c r="BA52" s="881"/>
      <c r="BB52" s="881"/>
      <c r="BC52" s="881"/>
      <c r="BD52" s="881"/>
      <c r="BE52" s="872"/>
      <c r="BF52" s="872"/>
      <c r="BG52" s="872"/>
      <c r="BH52" s="872"/>
      <c r="BI52" s="873"/>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8"/>
      <c r="R53" s="879"/>
      <c r="S53" s="879"/>
      <c r="T53" s="879"/>
      <c r="U53" s="879"/>
      <c r="V53" s="879"/>
      <c r="W53" s="879"/>
      <c r="X53" s="879"/>
      <c r="Y53" s="879"/>
      <c r="Z53" s="879"/>
      <c r="AA53" s="879"/>
      <c r="AB53" s="879"/>
      <c r="AC53" s="879"/>
      <c r="AD53" s="879"/>
      <c r="AE53" s="880"/>
      <c r="AF53" s="826"/>
      <c r="AG53" s="827"/>
      <c r="AH53" s="827"/>
      <c r="AI53" s="827"/>
      <c r="AJ53" s="828"/>
      <c r="AK53" s="882"/>
      <c r="AL53" s="879"/>
      <c r="AM53" s="879"/>
      <c r="AN53" s="879"/>
      <c r="AO53" s="879"/>
      <c r="AP53" s="879"/>
      <c r="AQ53" s="879"/>
      <c r="AR53" s="879"/>
      <c r="AS53" s="879"/>
      <c r="AT53" s="879"/>
      <c r="AU53" s="879"/>
      <c r="AV53" s="879"/>
      <c r="AW53" s="879"/>
      <c r="AX53" s="879"/>
      <c r="AY53" s="879"/>
      <c r="AZ53" s="881"/>
      <c r="BA53" s="881"/>
      <c r="BB53" s="881"/>
      <c r="BC53" s="881"/>
      <c r="BD53" s="881"/>
      <c r="BE53" s="872"/>
      <c r="BF53" s="872"/>
      <c r="BG53" s="872"/>
      <c r="BH53" s="872"/>
      <c r="BI53" s="873"/>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8"/>
      <c r="R54" s="879"/>
      <c r="S54" s="879"/>
      <c r="T54" s="879"/>
      <c r="U54" s="879"/>
      <c r="V54" s="879"/>
      <c r="W54" s="879"/>
      <c r="X54" s="879"/>
      <c r="Y54" s="879"/>
      <c r="Z54" s="879"/>
      <c r="AA54" s="879"/>
      <c r="AB54" s="879"/>
      <c r="AC54" s="879"/>
      <c r="AD54" s="879"/>
      <c r="AE54" s="880"/>
      <c r="AF54" s="826"/>
      <c r="AG54" s="827"/>
      <c r="AH54" s="827"/>
      <c r="AI54" s="827"/>
      <c r="AJ54" s="828"/>
      <c r="AK54" s="882"/>
      <c r="AL54" s="879"/>
      <c r="AM54" s="879"/>
      <c r="AN54" s="879"/>
      <c r="AO54" s="879"/>
      <c r="AP54" s="879"/>
      <c r="AQ54" s="879"/>
      <c r="AR54" s="879"/>
      <c r="AS54" s="879"/>
      <c r="AT54" s="879"/>
      <c r="AU54" s="879"/>
      <c r="AV54" s="879"/>
      <c r="AW54" s="879"/>
      <c r="AX54" s="879"/>
      <c r="AY54" s="879"/>
      <c r="AZ54" s="881"/>
      <c r="BA54" s="881"/>
      <c r="BB54" s="881"/>
      <c r="BC54" s="881"/>
      <c r="BD54" s="881"/>
      <c r="BE54" s="872"/>
      <c r="BF54" s="872"/>
      <c r="BG54" s="872"/>
      <c r="BH54" s="872"/>
      <c r="BI54" s="873"/>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8"/>
      <c r="R55" s="879"/>
      <c r="S55" s="879"/>
      <c r="T55" s="879"/>
      <c r="U55" s="879"/>
      <c r="V55" s="879"/>
      <c r="W55" s="879"/>
      <c r="X55" s="879"/>
      <c r="Y55" s="879"/>
      <c r="Z55" s="879"/>
      <c r="AA55" s="879"/>
      <c r="AB55" s="879"/>
      <c r="AC55" s="879"/>
      <c r="AD55" s="879"/>
      <c r="AE55" s="880"/>
      <c r="AF55" s="826"/>
      <c r="AG55" s="827"/>
      <c r="AH55" s="827"/>
      <c r="AI55" s="827"/>
      <c r="AJ55" s="828"/>
      <c r="AK55" s="882"/>
      <c r="AL55" s="879"/>
      <c r="AM55" s="879"/>
      <c r="AN55" s="879"/>
      <c r="AO55" s="879"/>
      <c r="AP55" s="879"/>
      <c r="AQ55" s="879"/>
      <c r="AR55" s="879"/>
      <c r="AS55" s="879"/>
      <c r="AT55" s="879"/>
      <c r="AU55" s="879"/>
      <c r="AV55" s="879"/>
      <c r="AW55" s="879"/>
      <c r="AX55" s="879"/>
      <c r="AY55" s="879"/>
      <c r="AZ55" s="881"/>
      <c r="BA55" s="881"/>
      <c r="BB55" s="881"/>
      <c r="BC55" s="881"/>
      <c r="BD55" s="881"/>
      <c r="BE55" s="872"/>
      <c r="BF55" s="872"/>
      <c r="BG55" s="872"/>
      <c r="BH55" s="872"/>
      <c r="BI55" s="873"/>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8"/>
      <c r="R56" s="879"/>
      <c r="S56" s="879"/>
      <c r="T56" s="879"/>
      <c r="U56" s="879"/>
      <c r="V56" s="879"/>
      <c r="W56" s="879"/>
      <c r="X56" s="879"/>
      <c r="Y56" s="879"/>
      <c r="Z56" s="879"/>
      <c r="AA56" s="879"/>
      <c r="AB56" s="879"/>
      <c r="AC56" s="879"/>
      <c r="AD56" s="879"/>
      <c r="AE56" s="880"/>
      <c r="AF56" s="826"/>
      <c r="AG56" s="827"/>
      <c r="AH56" s="827"/>
      <c r="AI56" s="827"/>
      <c r="AJ56" s="828"/>
      <c r="AK56" s="882"/>
      <c r="AL56" s="879"/>
      <c r="AM56" s="879"/>
      <c r="AN56" s="879"/>
      <c r="AO56" s="879"/>
      <c r="AP56" s="879"/>
      <c r="AQ56" s="879"/>
      <c r="AR56" s="879"/>
      <c r="AS56" s="879"/>
      <c r="AT56" s="879"/>
      <c r="AU56" s="879"/>
      <c r="AV56" s="879"/>
      <c r="AW56" s="879"/>
      <c r="AX56" s="879"/>
      <c r="AY56" s="879"/>
      <c r="AZ56" s="881"/>
      <c r="BA56" s="881"/>
      <c r="BB56" s="881"/>
      <c r="BC56" s="881"/>
      <c r="BD56" s="881"/>
      <c r="BE56" s="872"/>
      <c r="BF56" s="872"/>
      <c r="BG56" s="872"/>
      <c r="BH56" s="872"/>
      <c r="BI56" s="873"/>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8"/>
      <c r="R57" s="879"/>
      <c r="S57" s="879"/>
      <c r="T57" s="879"/>
      <c r="U57" s="879"/>
      <c r="V57" s="879"/>
      <c r="W57" s="879"/>
      <c r="X57" s="879"/>
      <c r="Y57" s="879"/>
      <c r="Z57" s="879"/>
      <c r="AA57" s="879"/>
      <c r="AB57" s="879"/>
      <c r="AC57" s="879"/>
      <c r="AD57" s="879"/>
      <c r="AE57" s="880"/>
      <c r="AF57" s="826"/>
      <c r="AG57" s="827"/>
      <c r="AH57" s="827"/>
      <c r="AI57" s="827"/>
      <c r="AJ57" s="828"/>
      <c r="AK57" s="882"/>
      <c r="AL57" s="879"/>
      <c r="AM57" s="879"/>
      <c r="AN57" s="879"/>
      <c r="AO57" s="879"/>
      <c r="AP57" s="879"/>
      <c r="AQ57" s="879"/>
      <c r="AR57" s="879"/>
      <c r="AS57" s="879"/>
      <c r="AT57" s="879"/>
      <c r="AU57" s="879"/>
      <c r="AV57" s="879"/>
      <c r="AW57" s="879"/>
      <c r="AX57" s="879"/>
      <c r="AY57" s="879"/>
      <c r="AZ57" s="881"/>
      <c r="BA57" s="881"/>
      <c r="BB57" s="881"/>
      <c r="BC57" s="881"/>
      <c r="BD57" s="881"/>
      <c r="BE57" s="872"/>
      <c r="BF57" s="872"/>
      <c r="BG57" s="872"/>
      <c r="BH57" s="872"/>
      <c r="BI57" s="873"/>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8"/>
      <c r="R58" s="879"/>
      <c r="S58" s="879"/>
      <c r="T58" s="879"/>
      <c r="U58" s="879"/>
      <c r="V58" s="879"/>
      <c r="W58" s="879"/>
      <c r="X58" s="879"/>
      <c r="Y58" s="879"/>
      <c r="Z58" s="879"/>
      <c r="AA58" s="879"/>
      <c r="AB58" s="879"/>
      <c r="AC58" s="879"/>
      <c r="AD58" s="879"/>
      <c r="AE58" s="880"/>
      <c r="AF58" s="826"/>
      <c r="AG58" s="827"/>
      <c r="AH58" s="827"/>
      <c r="AI58" s="827"/>
      <c r="AJ58" s="828"/>
      <c r="AK58" s="882"/>
      <c r="AL58" s="879"/>
      <c r="AM58" s="879"/>
      <c r="AN58" s="879"/>
      <c r="AO58" s="879"/>
      <c r="AP58" s="879"/>
      <c r="AQ58" s="879"/>
      <c r="AR58" s="879"/>
      <c r="AS58" s="879"/>
      <c r="AT58" s="879"/>
      <c r="AU58" s="879"/>
      <c r="AV58" s="879"/>
      <c r="AW58" s="879"/>
      <c r="AX58" s="879"/>
      <c r="AY58" s="879"/>
      <c r="AZ58" s="881"/>
      <c r="BA58" s="881"/>
      <c r="BB58" s="881"/>
      <c r="BC58" s="881"/>
      <c r="BD58" s="881"/>
      <c r="BE58" s="872"/>
      <c r="BF58" s="872"/>
      <c r="BG58" s="872"/>
      <c r="BH58" s="872"/>
      <c r="BI58" s="873"/>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8"/>
      <c r="R59" s="879"/>
      <c r="S59" s="879"/>
      <c r="T59" s="879"/>
      <c r="U59" s="879"/>
      <c r="V59" s="879"/>
      <c r="W59" s="879"/>
      <c r="X59" s="879"/>
      <c r="Y59" s="879"/>
      <c r="Z59" s="879"/>
      <c r="AA59" s="879"/>
      <c r="AB59" s="879"/>
      <c r="AC59" s="879"/>
      <c r="AD59" s="879"/>
      <c r="AE59" s="880"/>
      <c r="AF59" s="826"/>
      <c r="AG59" s="827"/>
      <c r="AH59" s="827"/>
      <c r="AI59" s="827"/>
      <c r="AJ59" s="828"/>
      <c r="AK59" s="882"/>
      <c r="AL59" s="879"/>
      <c r="AM59" s="879"/>
      <c r="AN59" s="879"/>
      <c r="AO59" s="879"/>
      <c r="AP59" s="879"/>
      <c r="AQ59" s="879"/>
      <c r="AR59" s="879"/>
      <c r="AS59" s="879"/>
      <c r="AT59" s="879"/>
      <c r="AU59" s="879"/>
      <c r="AV59" s="879"/>
      <c r="AW59" s="879"/>
      <c r="AX59" s="879"/>
      <c r="AY59" s="879"/>
      <c r="AZ59" s="881"/>
      <c r="BA59" s="881"/>
      <c r="BB59" s="881"/>
      <c r="BC59" s="881"/>
      <c r="BD59" s="881"/>
      <c r="BE59" s="872"/>
      <c r="BF59" s="872"/>
      <c r="BG59" s="872"/>
      <c r="BH59" s="872"/>
      <c r="BI59" s="873"/>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8"/>
      <c r="R60" s="879"/>
      <c r="S60" s="879"/>
      <c r="T60" s="879"/>
      <c r="U60" s="879"/>
      <c r="V60" s="879"/>
      <c r="W60" s="879"/>
      <c r="X60" s="879"/>
      <c r="Y60" s="879"/>
      <c r="Z60" s="879"/>
      <c r="AA60" s="879"/>
      <c r="AB60" s="879"/>
      <c r="AC60" s="879"/>
      <c r="AD60" s="879"/>
      <c r="AE60" s="880"/>
      <c r="AF60" s="826"/>
      <c r="AG60" s="827"/>
      <c r="AH60" s="827"/>
      <c r="AI60" s="827"/>
      <c r="AJ60" s="828"/>
      <c r="AK60" s="882"/>
      <c r="AL60" s="879"/>
      <c r="AM60" s="879"/>
      <c r="AN60" s="879"/>
      <c r="AO60" s="879"/>
      <c r="AP60" s="879"/>
      <c r="AQ60" s="879"/>
      <c r="AR60" s="879"/>
      <c r="AS60" s="879"/>
      <c r="AT60" s="879"/>
      <c r="AU60" s="879"/>
      <c r="AV60" s="879"/>
      <c r="AW60" s="879"/>
      <c r="AX60" s="879"/>
      <c r="AY60" s="879"/>
      <c r="AZ60" s="881"/>
      <c r="BA60" s="881"/>
      <c r="BB60" s="881"/>
      <c r="BC60" s="881"/>
      <c r="BD60" s="881"/>
      <c r="BE60" s="872"/>
      <c r="BF60" s="872"/>
      <c r="BG60" s="872"/>
      <c r="BH60" s="872"/>
      <c r="BI60" s="873"/>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8"/>
      <c r="R61" s="879"/>
      <c r="S61" s="879"/>
      <c r="T61" s="879"/>
      <c r="U61" s="879"/>
      <c r="V61" s="879"/>
      <c r="W61" s="879"/>
      <c r="X61" s="879"/>
      <c r="Y61" s="879"/>
      <c r="Z61" s="879"/>
      <c r="AA61" s="879"/>
      <c r="AB61" s="879"/>
      <c r="AC61" s="879"/>
      <c r="AD61" s="879"/>
      <c r="AE61" s="880"/>
      <c r="AF61" s="826"/>
      <c r="AG61" s="827"/>
      <c r="AH61" s="827"/>
      <c r="AI61" s="827"/>
      <c r="AJ61" s="828"/>
      <c r="AK61" s="882"/>
      <c r="AL61" s="879"/>
      <c r="AM61" s="879"/>
      <c r="AN61" s="879"/>
      <c r="AO61" s="879"/>
      <c r="AP61" s="879"/>
      <c r="AQ61" s="879"/>
      <c r="AR61" s="879"/>
      <c r="AS61" s="879"/>
      <c r="AT61" s="879"/>
      <c r="AU61" s="879"/>
      <c r="AV61" s="879"/>
      <c r="AW61" s="879"/>
      <c r="AX61" s="879"/>
      <c r="AY61" s="879"/>
      <c r="AZ61" s="881"/>
      <c r="BA61" s="881"/>
      <c r="BB61" s="881"/>
      <c r="BC61" s="881"/>
      <c r="BD61" s="881"/>
      <c r="BE61" s="872"/>
      <c r="BF61" s="872"/>
      <c r="BG61" s="872"/>
      <c r="BH61" s="872"/>
      <c r="BI61" s="873"/>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8"/>
      <c r="R62" s="879"/>
      <c r="S62" s="879"/>
      <c r="T62" s="879"/>
      <c r="U62" s="879"/>
      <c r="V62" s="879"/>
      <c r="W62" s="879"/>
      <c r="X62" s="879"/>
      <c r="Y62" s="879"/>
      <c r="Z62" s="879"/>
      <c r="AA62" s="879"/>
      <c r="AB62" s="879"/>
      <c r="AC62" s="879"/>
      <c r="AD62" s="879"/>
      <c r="AE62" s="880"/>
      <c r="AF62" s="826"/>
      <c r="AG62" s="827"/>
      <c r="AH62" s="827"/>
      <c r="AI62" s="827"/>
      <c r="AJ62" s="828"/>
      <c r="AK62" s="882"/>
      <c r="AL62" s="879"/>
      <c r="AM62" s="879"/>
      <c r="AN62" s="879"/>
      <c r="AO62" s="879"/>
      <c r="AP62" s="879"/>
      <c r="AQ62" s="879"/>
      <c r="AR62" s="879"/>
      <c r="AS62" s="879"/>
      <c r="AT62" s="879"/>
      <c r="AU62" s="879"/>
      <c r="AV62" s="879"/>
      <c r="AW62" s="879"/>
      <c r="AX62" s="879"/>
      <c r="AY62" s="879"/>
      <c r="AZ62" s="881"/>
      <c r="BA62" s="881"/>
      <c r="BB62" s="881"/>
      <c r="BC62" s="881"/>
      <c r="BD62" s="881"/>
      <c r="BE62" s="872"/>
      <c r="BF62" s="872"/>
      <c r="BG62" s="872"/>
      <c r="BH62" s="872"/>
      <c r="BI62" s="873"/>
      <c r="BJ62" s="890" t="s">
        <v>418</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30"/>
    </row>
    <row r="63" spans="1:131" ht="26.25" customHeight="1" thickBot="1" x14ac:dyDescent="0.25">
      <c r="A63" s="240" t="s">
        <v>393</v>
      </c>
      <c r="B63" s="830" t="s">
        <v>419</v>
      </c>
      <c r="C63" s="831"/>
      <c r="D63" s="831"/>
      <c r="E63" s="831"/>
      <c r="F63" s="831"/>
      <c r="G63" s="831"/>
      <c r="H63" s="831"/>
      <c r="I63" s="831"/>
      <c r="J63" s="831"/>
      <c r="K63" s="831"/>
      <c r="L63" s="831"/>
      <c r="M63" s="831"/>
      <c r="N63" s="831"/>
      <c r="O63" s="831"/>
      <c r="P63" s="832"/>
      <c r="Q63" s="883"/>
      <c r="R63" s="884"/>
      <c r="S63" s="884"/>
      <c r="T63" s="884"/>
      <c r="U63" s="884"/>
      <c r="V63" s="884"/>
      <c r="W63" s="884"/>
      <c r="X63" s="884"/>
      <c r="Y63" s="884"/>
      <c r="Z63" s="884"/>
      <c r="AA63" s="884"/>
      <c r="AB63" s="884"/>
      <c r="AC63" s="884"/>
      <c r="AD63" s="884"/>
      <c r="AE63" s="885"/>
      <c r="AF63" s="886">
        <v>4227</v>
      </c>
      <c r="AG63" s="887"/>
      <c r="AH63" s="887"/>
      <c r="AI63" s="887"/>
      <c r="AJ63" s="888"/>
      <c r="AK63" s="889"/>
      <c r="AL63" s="884"/>
      <c r="AM63" s="884"/>
      <c r="AN63" s="884"/>
      <c r="AO63" s="884"/>
      <c r="AP63" s="887">
        <v>20236</v>
      </c>
      <c r="AQ63" s="887"/>
      <c r="AR63" s="887"/>
      <c r="AS63" s="887"/>
      <c r="AT63" s="887"/>
      <c r="AU63" s="887">
        <v>17408</v>
      </c>
      <c r="AV63" s="887"/>
      <c r="AW63" s="887"/>
      <c r="AX63" s="887"/>
      <c r="AY63" s="887"/>
      <c r="AZ63" s="891"/>
      <c r="BA63" s="891"/>
      <c r="BB63" s="891"/>
      <c r="BC63" s="891"/>
      <c r="BD63" s="891"/>
      <c r="BE63" s="892"/>
      <c r="BF63" s="892"/>
      <c r="BG63" s="892"/>
      <c r="BH63" s="892"/>
      <c r="BI63" s="893"/>
      <c r="BJ63" s="894" t="s">
        <v>395</v>
      </c>
      <c r="BK63" s="895"/>
      <c r="BL63" s="895"/>
      <c r="BM63" s="895"/>
      <c r="BN63" s="896"/>
      <c r="BO63" s="241"/>
      <c r="BP63" s="241"/>
      <c r="BQ63" s="238">
        <v>57</v>
      </c>
      <c r="BR63" s="239"/>
      <c r="BS63" s="817"/>
      <c r="BT63" s="818"/>
      <c r="BU63" s="818"/>
      <c r="BV63" s="818"/>
      <c r="BW63" s="818"/>
      <c r="BX63" s="818"/>
      <c r="BY63" s="818"/>
      <c r="BZ63" s="818"/>
      <c r="CA63" s="818"/>
      <c r="CB63" s="818"/>
      <c r="CC63" s="818"/>
      <c r="CD63" s="818"/>
      <c r="CE63" s="818"/>
      <c r="CF63" s="818"/>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399</v>
      </c>
      <c r="W66" s="770"/>
      <c r="X66" s="770"/>
      <c r="Y66" s="770"/>
      <c r="Z66" s="771"/>
      <c r="AA66" s="769" t="s">
        <v>423</v>
      </c>
      <c r="AB66" s="770"/>
      <c r="AC66" s="770"/>
      <c r="AD66" s="770"/>
      <c r="AE66" s="771"/>
      <c r="AF66" s="897" t="s">
        <v>401</v>
      </c>
      <c r="AG66" s="856"/>
      <c r="AH66" s="856"/>
      <c r="AI66" s="856"/>
      <c r="AJ66" s="898"/>
      <c r="AK66" s="769" t="s">
        <v>402</v>
      </c>
      <c r="AL66" s="764"/>
      <c r="AM66" s="764"/>
      <c r="AN66" s="764"/>
      <c r="AO66" s="765"/>
      <c r="AP66" s="769" t="s">
        <v>403</v>
      </c>
      <c r="AQ66" s="770"/>
      <c r="AR66" s="770"/>
      <c r="AS66" s="770"/>
      <c r="AT66" s="771"/>
      <c r="AU66" s="769" t="s">
        <v>424</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9"/>
      <c r="AG67" s="859"/>
      <c r="AH67" s="859"/>
      <c r="AI67" s="859"/>
      <c r="AJ67" s="900"/>
      <c r="AK67" s="901"/>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30"/>
    </row>
    <row r="68" spans="1:131" ht="26.25" customHeight="1" thickTop="1" x14ac:dyDescent="0.2">
      <c r="A68" s="236">
        <v>1</v>
      </c>
      <c r="B68" s="912" t="s">
        <v>594</v>
      </c>
      <c r="C68" s="913"/>
      <c r="D68" s="913"/>
      <c r="E68" s="913"/>
      <c r="F68" s="913"/>
      <c r="G68" s="913"/>
      <c r="H68" s="913"/>
      <c r="I68" s="913"/>
      <c r="J68" s="913"/>
      <c r="K68" s="913"/>
      <c r="L68" s="913"/>
      <c r="M68" s="913"/>
      <c r="N68" s="913"/>
      <c r="O68" s="913"/>
      <c r="P68" s="914"/>
      <c r="Q68" s="915">
        <v>4075</v>
      </c>
      <c r="R68" s="909"/>
      <c r="S68" s="909"/>
      <c r="T68" s="909"/>
      <c r="U68" s="909"/>
      <c r="V68" s="909">
        <v>4013</v>
      </c>
      <c r="W68" s="909"/>
      <c r="X68" s="909"/>
      <c r="Y68" s="909"/>
      <c r="Z68" s="909"/>
      <c r="AA68" s="909">
        <v>61</v>
      </c>
      <c r="AB68" s="909"/>
      <c r="AC68" s="909"/>
      <c r="AD68" s="909"/>
      <c r="AE68" s="909"/>
      <c r="AF68" s="909">
        <v>61</v>
      </c>
      <c r="AG68" s="909"/>
      <c r="AH68" s="909"/>
      <c r="AI68" s="909"/>
      <c r="AJ68" s="909"/>
      <c r="AK68" s="909">
        <v>100</v>
      </c>
      <c r="AL68" s="909"/>
      <c r="AM68" s="909"/>
      <c r="AN68" s="909"/>
      <c r="AO68" s="909"/>
      <c r="AP68" s="909" t="s">
        <v>609</v>
      </c>
      <c r="AQ68" s="909"/>
      <c r="AR68" s="909"/>
      <c r="AS68" s="909"/>
      <c r="AT68" s="909"/>
      <c r="AU68" s="909" t="s">
        <v>609</v>
      </c>
      <c r="AV68" s="909"/>
      <c r="AW68" s="909"/>
      <c r="AX68" s="909"/>
      <c r="AY68" s="909"/>
      <c r="AZ68" s="910"/>
      <c r="BA68" s="910"/>
      <c r="BB68" s="910"/>
      <c r="BC68" s="910"/>
      <c r="BD68" s="911"/>
      <c r="BE68" s="241"/>
      <c r="BF68" s="241"/>
      <c r="BG68" s="241"/>
      <c r="BH68" s="241"/>
      <c r="BI68" s="241"/>
      <c r="BJ68" s="241"/>
      <c r="BK68" s="241"/>
      <c r="BL68" s="241"/>
      <c r="BM68" s="241"/>
      <c r="BN68" s="241"/>
      <c r="BO68" s="241"/>
      <c r="BP68" s="241"/>
      <c r="BQ68" s="238">
        <v>62</v>
      </c>
      <c r="BR68" s="243"/>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30"/>
    </row>
    <row r="69" spans="1:131" ht="26.25" customHeight="1" x14ac:dyDescent="0.2">
      <c r="A69" s="238">
        <v>2</v>
      </c>
      <c r="B69" s="916" t="s">
        <v>595</v>
      </c>
      <c r="C69" s="917"/>
      <c r="D69" s="917"/>
      <c r="E69" s="917"/>
      <c r="F69" s="917"/>
      <c r="G69" s="917"/>
      <c r="H69" s="917"/>
      <c r="I69" s="917"/>
      <c r="J69" s="917"/>
      <c r="K69" s="917"/>
      <c r="L69" s="917"/>
      <c r="M69" s="917"/>
      <c r="N69" s="917"/>
      <c r="O69" s="917"/>
      <c r="P69" s="918"/>
      <c r="Q69" s="919">
        <v>97</v>
      </c>
      <c r="R69" s="871"/>
      <c r="S69" s="871"/>
      <c r="T69" s="871"/>
      <c r="U69" s="871"/>
      <c r="V69" s="871">
        <v>94</v>
      </c>
      <c r="W69" s="871"/>
      <c r="X69" s="871"/>
      <c r="Y69" s="871"/>
      <c r="Z69" s="871"/>
      <c r="AA69" s="871">
        <v>3</v>
      </c>
      <c r="AB69" s="871"/>
      <c r="AC69" s="871"/>
      <c r="AD69" s="871"/>
      <c r="AE69" s="871"/>
      <c r="AF69" s="871">
        <v>3</v>
      </c>
      <c r="AG69" s="871"/>
      <c r="AH69" s="871"/>
      <c r="AI69" s="871"/>
      <c r="AJ69" s="871"/>
      <c r="AK69" s="871" t="s">
        <v>601</v>
      </c>
      <c r="AL69" s="871"/>
      <c r="AM69" s="871"/>
      <c r="AN69" s="871"/>
      <c r="AO69" s="871"/>
      <c r="AP69" s="871" t="s">
        <v>609</v>
      </c>
      <c r="AQ69" s="871"/>
      <c r="AR69" s="871"/>
      <c r="AS69" s="871"/>
      <c r="AT69" s="871"/>
      <c r="AU69" s="871" t="s">
        <v>609</v>
      </c>
      <c r="AV69" s="871"/>
      <c r="AW69" s="871"/>
      <c r="AX69" s="871"/>
      <c r="AY69" s="871"/>
      <c r="AZ69" s="872"/>
      <c r="BA69" s="872"/>
      <c r="BB69" s="872"/>
      <c r="BC69" s="872"/>
      <c r="BD69" s="873"/>
      <c r="BE69" s="241"/>
      <c r="BF69" s="241"/>
      <c r="BG69" s="241"/>
      <c r="BH69" s="241"/>
      <c r="BI69" s="241"/>
      <c r="BJ69" s="241"/>
      <c r="BK69" s="241"/>
      <c r="BL69" s="241"/>
      <c r="BM69" s="241"/>
      <c r="BN69" s="241"/>
      <c r="BO69" s="241"/>
      <c r="BP69" s="241"/>
      <c r="BQ69" s="238">
        <v>63</v>
      </c>
      <c r="BR69" s="243"/>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30"/>
    </row>
    <row r="70" spans="1:131" ht="26.25" customHeight="1" x14ac:dyDescent="0.2">
      <c r="A70" s="238">
        <v>3</v>
      </c>
      <c r="B70" s="916" t="s">
        <v>596</v>
      </c>
      <c r="C70" s="917"/>
      <c r="D70" s="917"/>
      <c r="E70" s="917"/>
      <c r="F70" s="917"/>
      <c r="G70" s="917"/>
      <c r="H70" s="917"/>
      <c r="I70" s="917"/>
      <c r="J70" s="917"/>
      <c r="K70" s="917"/>
      <c r="L70" s="917"/>
      <c r="M70" s="917"/>
      <c r="N70" s="917"/>
      <c r="O70" s="917"/>
      <c r="P70" s="918"/>
      <c r="Q70" s="919">
        <v>2469</v>
      </c>
      <c r="R70" s="871"/>
      <c r="S70" s="871"/>
      <c r="T70" s="871"/>
      <c r="U70" s="871"/>
      <c r="V70" s="871">
        <v>2468</v>
      </c>
      <c r="W70" s="871"/>
      <c r="X70" s="871"/>
      <c r="Y70" s="871"/>
      <c r="Z70" s="871"/>
      <c r="AA70" s="871">
        <v>1</v>
      </c>
      <c r="AB70" s="871"/>
      <c r="AC70" s="871"/>
      <c r="AD70" s="871"/>
      <c r="AE70" s="871"/>
      <c r="AF70" s="871">
        <v>1</v>
      </c>
      <c r="AG70" s="871"/>
      <c r="AH70" s="871"/>
      <c r="AI70" s="871"/>
      <c r="AJ70" s="871"/>
      <c r="AK70" s="871" t="s">
        <v>601</v>
      </c>
      <c r="AL70" s="871"/>
      <c r="AM70" s="871"/>
      <c r="AN70" s="871"/>
      <c r="AO70" s="871"/>
      <c r="AP70" s="871" t="s">
        <v>609</v>
      </c>
      <c r="AQ70" s="871"/>
      <c r="AR70" s="871"/>
      <c r="AS70" s="871"/>
      <c r="AT70" s="871"/>
      <c r="AU70" s="871" t="s">
        <v>609</v>
      </c>
      <c r="AV70" s="871"/>
      <c r="AW70" s="871"/>
      <c r="AX70" s="871"/>
      <c r="AY70" s="871"/>
      <c r="AZ70" s="872"/>
      <c r="BA70" s="872"/>
      <c r="BB70" s="872"/>
      <c r="BC70" s="872"/>
      <c r="BD70" s="873"/>
      <c r="BE70" s="241"/>
      <c r="BF70" s="241"/>
      <c r="BG70" s="241"/>
      <c r="BH70" s="241"/>
      <c r="BI70" s="241"/>
      <c r="BJ70" s="241"/>
      <c r="BK70" s="241"/>
      <c r="BL70" s="241"/>
      <c r="BM70" s="241"/>
      <c r="BN70" s="241"/>
      <c r="BO70" s="241"/>
      <c r="BP70" s="241"/>
      <c r="BQ70" s="238">
        <v>64</v>
      </c>
      <c r="BR70" s="243"/>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30"/>
    </row>
    <row r="71" spans="1:131" ht="26.25" customHeight="1" x14ac:dyDescent="0.2">
      <c r="A71" s="238">
        <v>4</v>
      </c>
      <c r="B71" s="916" t="s">
        <v>597</v>
      </c>
      <c r="C71" s="917"/>
      <c r="D71" s="917"/>
      <c r="E71" s="917"/>
      <c r="F71" s="917"/>
      <c r="G71" s="917"/>
      <c r="H71" s="917"/>
      <c r="I71" s="917"/>
      <c r="J71" s="917"/>
      <c r="K71" s="917"/>
      <c r="L71" s="917"/>
      <c r="M71" s="917"/>
      <c r="N71" s="917"/>
      <c r="O71" s="917"/>
      <c r="P71" s="918"/>
      <c r="Q71" s="919">
        <v>1240</v>
      </c>
      <c r="R71" s="871"/>
      <c r="S71" s="871"/>
      <c r="T71" s="871"/>
      <c r="U71" s="871"/>
      <c r="V71" s="871">
        <v>1117</v>
      </c>
      <c r="W71" s="871"/>
      <c r="X71" s="871"/>
      <c r="Y71" s="871"/>
      <c r="Z71" s="871"/>
      <c r="AA71" s="871">
        <v>123</v>
      </c>
      <c r="AB71" s="871"/>
      <c r="AC71" s="871"/>
      <c r="AD71" s="871"/>
      <c r="AE71" s="871"/>
      <c r="AF71" s="871">
        <v>123</v>
      </c>
      <c r="AG71" s="871"/>
      <c r="AH71" s="871"/>
      <c r="AI71" s="871"/>
      <c r="AJ71" s="871"/>
      <c r="AK71" s="871">
        <v>29</v>
      </c>
      <c r="AL71" s="871"/>
      <c r="AM71" s="871"/>
      <c r="AN71" s="871"/>
      <c r="AO71" s="871"/>
      <c r="AP71" s="871" t="s">
        <v>609</v>
      </c>
      <c r="AQ71" s="871"/>
      <c r="AR71" s="871"/>
      <c r="AS71" s="871"/>
      <c r="AT71" s="871"/>
      <c r="AU71" s="871" t="s">
        <v>609</v>
      </c>
      <c r="AV71" s="871"/>
      <c r="AW71" s="871"/>
      <c r="AX71" s="871"/>
      <c r="AY71" s="871"/>
      <c r="AZ71" s="872"/>
      <c r="BA71" s="872"/>
      <c r="BB71" s="872"/>
      <c r="BC71" s="872"/>
      <c r="BD71" s="873"/>
      <c r="BE71" s="241"/>
      <c r="BF71" s="241"/>
      <c r="BG71" s="241"/>
      <c r="BH71" s="241"/>
      <c r="BI71" s="241"/>
      <c r="BJ71" s="241"/>
      <c r="BK71" s="241"/>
      <c r="BL71" s="241"/>
      <c r="BM71" s="241"/>
      <c r="BN71" s="241"/>
      <c r="BO71" s="241"/>
      <c r="BP71" s="241"/>
      <c r="BQ71" s="238">
        <v>65</v>
      </c>
      <c r="BR71" s="243"/>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30"/>
    </row>
    <row r="72" spans="1:131" ht="26.25" customHeight="1" x14ac:dyDescent="0.2">
      <c r="A72" s="238">
        <v>5</v>
      </c>
      <c r="B72" s="916" t="s">
        <v>598</v>
      </c>
      <c r="C72" s="917"/>
      <c r="D72" s="917"/>
      <c r="E72" s="917"/>
      <c r="F72" s="917"/>
      <c r="G72" s="917"/>
      <c r="H72" s="917"/>
      <c r="I72" s="917"/>
      <c r="J72" s="917"/>
      <c r="K72" s="917"/>
      <c r="L72" s="917"/>
      <c r="M72" s="917"/>
      <c r="N72" s="917"/>
      <c r="O72" s="917"/>
      <c r="P72" s="918"/>
      <c r="Q72" s="919">
        <v>398526</v>
      </c>
      <c r="R72" s="871"/>
      <c r="S72" s="871"/>
      <c r="T72" s="871"/>
      <c r="U72" s="871"/>
      <c r="V72" s="871">
        <v>388109</v>
      </c>
      <c r="W72" s="871"/>
      <c r="X72" s="871"/>
      <c r="Y72" s="871"/>
      <c r="Z72" s="871"/>
      <c r="AA72" s="871">
        <v>10417</v>
      </c>
      <c r="AB72" s="871"/>
      <c r="AC72" s="871"/>
      <c r="AD72" s="871"/>
      <c r="AE72" s="871"/>
      <c r="AF72" s="871">
        <v>10417</v>
      </c>
      <c r="AG72" s="871"/>
      <c r="AH72" s="871"/>
      <c r="AI72" s="871"/>
      <c r="AJ72" s="871"/>
      <c r="AK72" s="871">
        <v>77</v>
      </c>
      <c r="AL72" s="871"/>
      <c r="AM72" s="871"/>
      <c r="AN72" s="871"/>
      <c r="AO72" s="871"/>
      <c r="AP72" s="871" t="s">
        <v>609</v>
      </c>
      <c r="AQ72" s="871"/>
      <c r="AR72" s="871"/>
      <c r="AS72" s="871"/>
      <c r="AT72" s="871"/>
      <c r="AU72" s="871" t="s">
        <v>609</v>
      </c>
      <c r="AV72" s="871"/>
      <c r="AW72" s="871"/>
      <c r="AX72" s="871"/>
      <c r="AY72" s="871"/>
      <c r="AZ72" s="872"/>
      <c r="BA72" s="872"/>
      <c r="BB72" s="872"/>
      <c r="BC72" s="872"/>
      <c r="BD72" s="873"/>
      <c r="BE72" s="241"/>
      <c r="BF72" s="241"/>
      <c r="BG72" s="241"/>
      <c r="BH72" s="241"/>
      <c r="BI72" s="241"/>
      <c r="BJ72" s="241"/>
      <c r="BK72" s="241"/>
      <c r="BL72" s="241"/>
      <c r="BM72" s="241"/>
      <c r="BN72" s="241"/>
      <c r="BO72" s="241"/>
      <c r="BP72" s="241"/>
      <c r="BQ72" s="238">
        <v>66</v>
      </c>
      <c r="BR72" s="243"/>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30"/>
    </row>
    <row r="73" spans="1:131" ht="26.25" customHeight="1" x14ac:dyDescent="0.2">
      <c r="A73" s="238">
        <v>6</v>
      </c>
      <c r="B73" s="916" t="s">
        <v>599</v>
      </c>
      <c r="C73" s="917"/>
      <c r="D73" s="917"/>
      <c r="E73" s="917"/>
      <c r="F73" s="917"/>
      <c r="G73" s="917"/>
      <c r="H73" s="917"/>
      <c r="I73" s="917"/>
      <c r="J73" s="917"/>
      <c r="K73" s="917"/>
      <c r="L73" s="917"/>
      <c r="M73" s="917"/>
      <c r="N73" s="917"/>
      <c r="O73" s="917"/>
      <c r="P73" s="918"/>
      <c r="Q73" s="919">
        <v>58</v>
      </c>
      <c r="R73" s="871"/>
      <c r="S73" s="871"/>
      <c r="T73" s="871"/>
      <c r="U73" s="871"/>
      <c r="V73" s="871">
        <v>55</v>
      </c>
      <c r="W73" s="871"/>
      <c r="X73" s="871"/>
      <c r="Y73" s="871"/>
      <c r="Z73" s="871"/>
      <c r="AA73" s="871">
        <v>2</v>
      </c>
      <c r="AB73" s="871"/>
      <c r="AC73" s="871"/>
      <c r="AD73" s="871"/>
      <c r="AE73" s="871"/>
      <c r="AF73" s="871">
        <v>2</v>
      </c>
      <c r="AG73" s="871"/>
      <c r="AH73" s="871"/>
      <c r="AI73" s="871"/>
      <c r="AJ73" s="871"/>
      <c r="AK73" s="871">
        <v>50</v>
      </c>
      <c r="AL73" s="871"/>
      <c r="AM73" s="871"/>
      <c r="AN73" s="871"/>
      <c r="AO73" s="871"/>
      <c r="AP73" s="871" t="s">
        <v>609</v>
      </c>
      <c r="AQ73" s="871"/>
      <c r="AR73" s="871"/>
      <c r="AS73" s="871"/>
      <c r="AT73" s="871"/>
      <c r="AU73" s="871" t="s">
        <v>609</v>
      </c>
      <c r="AV73" s="871"/>
      <c r="AW73" s="871"/>
      <c r="AX73" s="871"/>
      <c r="AY73" s="871"/>
      <c r="AZ73" s="872"/>
      <c r="BA73" s="872"/>
      <c r="BB73" s="872"/>
      <c r="BC73" s="872"/>
      <c r="BD73" s="873"/>
      <c r="BE73" s="241"/>
      <c r="BF73" s="241"/>
      <c r="BG73" s="241"/>
      <c r="BH73" s="241"/>
      <c r="BI73" s="241"/>
      <c r="BJ73" s="241"/>
      <c r="BK73" s="241"/>
      <c r="BL73" s="241"/>
      <c r="BM73" s="241"/>
      <c r="BN73" s="241"/>
      <c r="BO73" s="241"/>
      <c r="BP73" s="241"/>
      <c r="BQ73" s="238">
        <v>67</v>
      </c>
      <c r="BR73" s="243"/>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30"/>
    </row>
    <row r="74" spans="1:131" ht="26.25" customHeight="1" x14ac:dyDescent="0.2">
      <c r="A74" s="238">
        <v>7</v>
      </c>
      <c r="B74" s="916" t="s">
        <v>600</v>
      </c>
      <c r="C74" s="917"/>
      <c r="D74" s="917"/>
      <c r="E74" s="917"/>
      <c r="F74" s="917"/>
      <c r="G74" s="917"/>
      <c r="H74" s="917"/>
      <c r="I74" s="917"/>
      <c r="J74" s="917"/>
      <c r="K74" s="917"/>
      <c r="L74" s="917"/>
      <c r="M74" s="917"/>
      <c r="N74" s="917"/>
      <c r="O74" s="917"/>
      <c r="P74" s="918"/>
      <c r="Q74" s="919">
        <v>767</v>
      </c>
      <c r="R74" s="871"/>
      <c r="S74" s="871"/>
      <c r="T74" s="871"/>
      <c r="U74" s="871"/>
      <c r="V74" s="871">
        <v>119</v>
      </c>
      <c r="W74" s="871"/>
      <c r="X74" s="871"/>
      <c r="Y74" s="871"/>
      <c r="Z74" s="871"/>
      <c r="AA74" s="871">
        <v>647</v>
      </c>
      <c r="AB74" s="871"/>
      <c r="AC74" s="871"/>
      <c r="AD74" s="871"/>
      <c r="AE74" s="871"/>
      <c r="AF74" s="871">
        <v>647</v>
      </c>
      <c r="AG74" s="871"/>
      <c r="AH74" s="871"/>
      <c r="AI74" s="871"/>
      <c r="AJ74" s="871"/>
      <c r="AK74" s="871">
        <v>49</v>
      </c>
      <c r="AL74" s="871"/>
      <c r="AM74" s="871"/>
      <c r="AN74" s="871"/>
      <c r="AO74" s="871"/>
      <c r="AP74" s="871" t="s">
        <v>609</v>
      </c>
      <c r="AQ74" s="871"/>
      <c r="AR74" s="871"/>
      <c r="AS74" s="871"/>
      <c r="AT74" s="871"/>
      <c r="AU74" s="871" t="s">
        <v>609</v>
      </c>
      <c r="AV74" s="871"/>
      <c r="AW74" s="871"/>
      <c r="AX74" s="871"/>
      <c r="AY74" s="871"/>
      <c r="AZ74" s="872"/>
      <c r="BA74" s="872"/>
      <c r="BB74" s="872"/>
      <c r="BC74" s="872"/>
      <c r="BD74" s="873"/>
      <c r="BE74" s="241"/>
      <c r="BF74" s="241"/>
      <c r="BG74" s="241"/>
      <c r="BH74" s="241"/>
      <c r="BI74" s="241"/>
      <c r="BJ74" s="241"/>
      <c r="BK74" s="241"/>
      <c r="BL74" s="241"/>
      <c r="BM74" s="241"/>
      <c r="BN74" s="241"/>
      <c r="BO74" s="241"/>
      <c r="BP74" s="241"/>
      <c r="BQ74" s="238">
        <v>68</v>
      </c>
      <c r="BR74" s="243"/>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30"/>
    </row>
    <row r="75" spans="1:131" ht="26.25" customHeight="1" x14ac:dyDescent="0.2">
      <c r="A75" s="238">
        <v>8</v>
      </c>
      <c r="B75" s="916"/>
      <c r="C75" s="917"/>
      <c r="D75" s="917"/>
      <c r="E75" s="917"/>
      <c r="F75" s="917"/>
      <c r="G75" s="917"/>
      <c r="H75" s="917"/>
      <c r="I75" s="917"/>
      <c r="J75" s="917"/>
      <c r="K75" s="917"/>
      <c r="L75" s="917"/>
      <c r="M75" s="917"/>
      <c r="N75" s="917"/>
      <c r="O75" s="917"/>
      <c r="P75" s="918"/>
      <c r="Q75" s="920"/>
      <c r="R75" s="877"/>
      <c r="S75" s="877"/>
      <c r="T75" s="877"/>
      <c r="U75" s="874"/>
      <c r="V75" s="876"/>
      <c r="W75" s="877"/>
      <c r="X75" s="877"/>
      <c r="Y75" s="877"/>
      <c r="Z75" s="874"/>
      <c r="AA75" s="876"/>
      <c r="AB75" s="877"/>
      <c r="AC75" s="877"/>
      <c r="AD75" s="877"/>
      <c r="AE75" s="874"/>
      <c r="AF75" s="876"/>
      <c r="AG75" s="877"/>
      <c r="AH75" s="877"/>
      <c r="AI75" s="877"/>
      <c r="AJ75" s="874"/>
      <c r="AK75" s="876"/>
      <c r="AL75" s="877"/>
      <c r="AM75" s="877"/>
      <c r="AN75" s="877"/>
      <c r="AO75" s="874"/>
      <c r="AP75" s="876"/>
      <c r="AQ75" s="877"/>
      <c r="AR75" s="877"/>
      <c r="AS75" s="877"/>
      <c r="AT75" s="874"/>
      <c r="AU75" s="876"/>
      <c r="AV75" s="877"/>
      <c r="AW75" s="877"/>
      <c r="AX75" s="877"/>
      <c r="AY75" s="874"/>
      <c r="AZ75" s="872"/>
      <c r="BA75" s="872"/>
      <c r="BB75" s="872"/>
      <c r="BC75" s="872"/>
      <c r="BD75" s="873"/>
      <c r="BE75" s="241"/>
      <c r="BF75" s="241"/>
      <c r="BG75" s="241"/>
      <c r="BH75" s="241"/>
      <c r="BI75" s="241"/>
      <c r="BJ75" s="241"/>
      <c r="BK75" s="241"/>
      <c r="BL75" s="241"/>
      <c r="BM75" s="241"/>
      <c r="BN75" s="241"/>
      <c r="BO75" s="241"/>
      <c r="BP75" s="241"/>
      <c r="BQ75" s="238">
        <v>69</v>
      </c>
      <c r="BR75" s="243"/>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30"/>
    </row>
    <row r="76" spans="1:131" ht="26.25" customHeight="1" x14ac:dyDescent="0.2">
      <c r="A76" s="238">
        <v>9</v>
      </c>
      <c r="B76" s="916"/>
      <c r="C76" s="917"/>
      <c r="D76" s="917"/>
      <c r="E76" s="917"/>
      <c r="F76" s="917"/>
      <c r="G76" s="917"/>
      <c r="H76" s="917"/>
      <c r="I76" s="917"/>
      <c r="J76" s="917"/>
      <c r="K76" s="917"/>
      <c r="L76" s="917"/>
      <c r="M76" s="917"/>
      <c r="N76" s="917"/>
      <c r="O76" s="917"/>
      <c r="P76" s="918"/>
      <c r="Q76" s="920"/>
      <c r="R76" s="877"/>
      <c r="S76" s="877"/>
      <c r="T76" s="877"/>
      <c r="U76" s="874"/>
      <c r="V76" s="876"/>
      <c r="W76" s="877"/>
      <c r="X76" s="877"/>
      <c r="Y76" s="877"/>
      <c r="Z76" s="874"/>
      <c r="AA76" s="876"/>
      <c r="AB76" s="877"/>
      <c r="AC76" s="877"/>
      <c r="AD76" s="877"/>
      <c r="AE76" s="874"/>
      <c r="AF76" s="876"/>
      <c r="AG76" s="877"/>
      <c r="AH76" s="877"/>
      <c r="AI76" s="877"/>
      <c r="AJ76" s="874"/>
      <c r="AK76" s="876"/>
      <c r="AL76" s="877"/>
      <c r="AM76" s="877"/>
      <c r="AN76" s="877"/>
      <c r="AO76" s="874"/>
      <c r="AP76" s="876"/>
      <c r="AQ76" s="877"/>
      <c r="AR76" s="877"/>
      <c r="AS76" s="877"/>
      <c r="AT76" s="874"/>
      <c r="AU76" s="876"/>
      <c r="AV76" s="877"/>
      <c r="AW76" s="877"/>
      <c r="AX76" s="877"/>
      <c r="AY76" s="874"/>
      <c r="AZ76" s="872"/>
      <c r="BA76" s="872"/>
      <c r="BB76" s="872"/>
      <c r="BC76" s="872"/>
      <c r="BD76" s="873"/>
      <c r="BE76" s="241"/>
      <c r="BF76" s="241"/>
      <c r="BG76" s="241"/>
      <c r="BH76" s="241"/>
      <c r="BI76" s="241"/>
      <c r="BJ76" s="241"/>
      <c r="BK76" s="241"/>
      <c r="BL76" s="241"/>
      <c r="BM76" s="241"/>
      <c r="BN76" s="241"/>
      <c r="BO76" s="241"/>
      <c r="BP76" s="241"/>
      <c r="BQ76" s="238">
        <v>70</v>
      </c>
      <c r="BR76" s="243"/>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30"/>
    </row>
    <row r="77" spans="1:131" ht="26.25" customHeight="1" x14ac:dyDescent="0.2">
      <c r="A77" s="238">
        <v>10</v>
      </c>
      <c r="B77" s="916"/>
      <c r="C77" s="917"/>
      <c r="D77" s="917"/>
      <c r="E77" s="917"/>
      <c r="F77" s="917"/>
      <c r="G77" s="917"/>
      <c r="H77" s="917"/>
      <c r="I77" s="917"/>
      <c r="J77" s="917"/>
      <c r="K77" s="917"/>
      <c r="L77" s="917"/>
      <c r="M77" s="917"/>
      <c r="N77" s="917"/>
      <c r="O77" s="917"/>
      <c r="P77" s="918"/>
      <c r="Q77" s="920"/>
      <c r="R77" s="877"/>
      <c r="S77" s="877"/>
      <c r="T77" s="877"/>
      <c r="U77" s="874"/>
      <c r="V77" s="876"/>
      <c r="W77" s="877"/>
      <c r="X77" s="877"/>
      <c r="Y77" s="877"/>
      <c r="Z77" s="874"/>
      <c r="AA77" s="876"/>
      <c r="AB77" s="877"/>
      <c r="AC77" s="877"/>
      <c r="AD77" s="877"/>
      <c r="AE77" s="874"/>
      <c r="AF77" s="876"/>
      <c r="AG77" s="877"/>
      <c r="AH77" s="877"/>
      <c r="AI77" s="877"/>
      <c r="AJ77" s="874"/>
      <c r="AK77" s="876"/>
      <c r="AL77" s="877"/>
      <c r="AM77" s="877"/>
      <c r="AN77" s="877"/>
      <c r="AO77" s="874"/>
      <c r="AP77" s="876"/>
      <c r="AQ77" s="877"/>
      <c r="AR77" s="877"/>
      <c r="AS77" s="877"/>
      <c r="AT77" s="874"/>
      <c r="AU77" s="876"/>
      <c r="AV77" s="877"/>
      <c r="AW77" s="877"/>
      <c r="AX77" s="877"/>
      <c r="AY77" s="874"/>
      <c r="AZ77" s="872"/>
      <c r="BA77" s="872"/>
      <c r="BB77" s="872"/>
      <c r="BC77" s="872"/>
      <c r="BD77" s="873"/>
      <c r="BE77" s="241"/>
      <c r="BF77" s="241"/>
      <c r="BG77" s="241"/>
      <c r="BH77" s="241"/>
      <c r="BI77" s="241"/>
      <c r="BJ77" s="241"/>
      <c r="BK77" s="241"/>
      <c r="BL77" s="241"/>
      <c r="BM77" s="241"/>
      <c r="BN77" s="241"/>
      <c r="BO77" s="241"/>
      <c r="BP77" s="241"/>
      <c r="BQ77" s="238">
        <v>71</v>
      </c>
      <c r="BR77" s="243"/>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30"/>
    </row>
    <row r="78" spans="1:131" ht="26.25" customHeight="1" x14ac:dyDescent="0.2">
      <c r="A78" s="238">
        <v>11</v>
      </c>
      <c r="B78" s="916"/>
      <c r="C78" s="917"/>
      <c r="D78" s="917"/>
      <c r="E78" s="917"/>
      <c r="F78" s="917"/>
      <c r="G78" s="917"/>
      <c r="H78" s="917"/>
      <c r="I78" s="917"/>
      <c r="J78" s="917"/>
      <c r="K78" s="917"/>
      <c r="L78" s="917"/>
      <c r="M78" s="917"/>
      <c r="N78" s="917"/>
      <c r="O78" s="917"/>
      <c r="P78" s="918"/>
      <c r="Q78" s="919"/>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2"/>
      <c r="BA78" s="872"/>
      <c r="BB78" s="872"/>
      <c r="BC78" s="872"/>
      <c r="BD78" s="873"/>
      <c r="BE78" s="241"/>
      <c r="BF78" s="241"/>
      <c r="BG78" s="241"/>
      <c r="BH78" s="241"/>
      <c r="BI78" s="241"/>
      <c r="BJ78" s="230"/>
      <c r="BK78" s="230"/>
      <c r="BL78" s="230"/>
      <c r="BM78" s="230"/>
      <c r="BN78" s="230"/>
      <c r="BO78" s="241"/>
      <c r="BP78" s="241"/>
      <c r="BQ78" s="238">
        <v>72</v>
      </c>
      <c r="BR78" s="243"/>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30"/>
    </row>
    <row r="79" spans="1:131" ht="26.25" customHeight="1" x14ac:dyDescent="0.2">
      <c r="A79" s="238">
        <v>12</v>
      </c>
      <c r="B79" s="916"/>
      <c r="C79" s="917"/>
      <c r="D79" s="917"/>
      <c r="E79" s="917"/>
      <c r="F79" s="917"/>
      <c r="G79" s="917"/>
      <c r="H79" s="917"/>
      <c r="I79" s="917"/>
      <c r="J79" s="917"/>
      <c r="K79" s="917"/>
      <c r="L79" s="917"/>
      <c r="M79" s="917"/>
      <c r="N79" s="917"/>
      <c r="O79" s="917"/>
      <c r="P79" s="918"/>
      <c r="Q79" s="919"/>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2"/>
      <c r="BA79" s="872"/>
      <c r="BB79" s="872"/>
      <c r="BC79" s="872"/>
      <c r="BD79" s="873"/>
      <c r="BE79" s="241"/>
      <c r="BF79" s="241"/>
      <c r="BG79" s="241"/>
      <c r="BH79" s="241"/>
      <c r="BI79" s="241"/>
      <c r="BJ79" s="230"/>
      <c r="BK79" s="230"/>
      <c r="BL79" s="230"/>
      <c r="BM79" s="230"/>
      <c r="BN79" s="230"/>
      <c r="BO79" s="241"/>
      <c r="BP79" s="241"/>
      <c r="BQ79" s="238">
        <v>73</v>
      </c>
      <c r="BR79" s="243"/>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30"/>
    </row>
    <row r="80" spans="1:131" ht="26.25" customHeight="1" x14ac:dyDescent="0.2">
      <c r="A80" s="238">
        <v>13</v>
      </c>
      <c r="B80" s="916"/>
      <c r="C80" s="917"/>
      <c r="D80" s="917"/>
      <c r="E80" s="917"/>
      <c r="F80" s="917"/>
      <c r="G80" s="917"/>
      <c r="H80" s="917"/>
      <c r="I80" s="917"/>
      <c r="J80" s="917"/>
      <c r="K80" s="917"/>
      <c r="L80" s="917"/>
      <c r="M80" s="917"/>
      <c r="N80" s="917"/>
      <c r="O80" s="917"/>
      <c r="P80" s="918"/>
      <c r="Q80" s="919"/>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2"/>
      <c r="BA80" s="872"/>
      <c r="BB80" s="872"/>
      <c r="BC80" s="872"/>
      <c r="BD80" s="873"/>
      <c r="BE80" s="241"/>
      <c r="BF80" s="241"/>
      <c r="BG80" s="241"/>
      <c r="BH80" s="241"/>
      <c r="BI80" s="241"/>
      <c r="BJ80" s="241"/>
      <c r="BK80" s="241"/>
      <c r="BL80" s="241"/>
      <c r="BM80" s="241"/>
      <c r="BN80" s="241"/>
      <c r="BO80" s="241"/>
      <c r="BP80" s="241"/>
      <c r="BQ80" s="238">
        <v>74</v>
      </c>
      <c r="BR80" s="243"/>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30"/>
    </row>
    <row r="81" spans="1:131" ht="26.25" customHeight="1" x14ac:dyDescent="0.2">
      <c r="A81" s="238">
        <v>14</v>
      </c>
      <c r="B81" s="916"/>
      <c r="C81" s="917"/>
      <c r="D81" s="917"/>
      <c r="E81" s="917"/>
      <c r="F81" s="917"/>
      <c r="G81" s="917"/>
      <c r="H81" s="917"/>
      <c r="I81" s="917"/>
      <c r="J81" s="917"/>
      <c r="K81" s="917"/>
      <c r="L81" s="917"/>
      <c r="M81" s="917"/>
      <c r="N81" s="917"/>
      <c r="O81" s="917"/>
      <c r="P81" s="918"/>
      <c r="Q81" s="919"/>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2"/>
      <c r="BA81" s="872"/>
      <c r="BB81" s="872"/>
      <c r="BC81" s="872"/>
      <c r="BD81" s="873"/>
      <c r="BE81" s="241"/>
      <c r="BF81" s="241"/>
      <c r="BG81" s="241"/>
      <c r="BH81" s="241"/>
      <c r="BI81" s="241"/>
      <c r="BJ81" s="241"/>
      <c r="BK81" s="241"/>
      <c r="BL81" s="241"/>
      <c r="BM81" s="241"/>
      <c r="BN81" s="241"/>
      <c r="BO81" s="241"/>
      <c r="BP81" s="241"/>
      <c r="BQ81" s="238">
        <v>75</v>
      </c>
      <c r="BR81" s="243"/>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30"/>
    </row>
    <row r="82" spans="1:131" ht="26.25" customHeight="1" x14ac:dyDescent="0.2">
      <c r="A82" s="238">
        <v>15</v>
      </c>
      <c r="B82" s="916"/>
      <c r="C82" s="917"/>
      <c r="D82" s="917"/>
      <c r="E82" s="917"/>
      <c r="F82" s="917"/>
      <c r="G82" s="917"/>
      <c r="H82" s="917"/>
      <c r="I82" s="917"/>
      <c r="J82" s="917"/>
      <c r="K82" s="917"/>
      <c r="L82" s="917"/>
      <c r="M82" s="917"/>
      <c r="N82" s="917"/>
      <c r="O82" s="917"/>
      <c r="P82" s="918"/>
      <c r="Q82" s="919"/>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2"/>
      <c r="BA82" s="872"/>
      <c r="BB82" s="872"/>
      <c r="BC82" s="872"/>
      <c r="BD82" s="873"/>
      <c r="BE82" s="241"/>
      <c r="BF82" s="241"/>
      <c r="BG82" s="241"/>
      <c r="BH82" s="241"/>
      <c r="BI82" s="241"/>
      <c r="BJ82" s="241"/>
      <c r="BK82" s="241"/>
      <c r="BL82" s="241"/>
      <c r="BM82" s="241"/>
      <c r="BN82" s="241"/>
      <c r="BO82" s="241"/>
      <c r="BP82" s="241"/>
      <c r="BQ82" s="238">
        <v>76</v>
      </c>
      <c r="BR82" s="243"/>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30"/>
    </row>
    <row r="83" spans="1:131" ht="26.25" customHeight="1" x14ac:dyDescent="0.2">
      <c r="A83" s="238">
        <v>16</v>
      </c>
      <c r="B83" s="916"/>
      <c r="C83" s="917"/>
      <c r="D83" s="917"/>
      <c r="E83" s="917"/>
      <c r="F83" s="917"/>
      <c r="G83" s="917"/>
      <c r="H83" s="917"/>
      <c r="I83" s="917"/>
      <c r="J83" s="917"/>
      <c r="K83" s="917"/>
      <c r="L83" s="917"/>
      <c r="M83" s="917"/>
      <c r="N83" s="917"/>
      <c r="O83" s="917"/>
      <c r="P83" s="918"/>
      <c r="Q83" s="919"/>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2"/>
      <c r="BA83" s="872"/>
      <c r="BB83" s="872"/>
      <c r="BC83" s="872"/>
      <c r="BD83" s="873"/>
      <c r="BE83" s="241"/>
      <c r="BF83" s="241"/>
      <c r="BG83" s="241"/>
      <c r="BH83" s="241"/>
      <c r="BI83" s="241"/>
      <c r="BJ83" s="241"/>
      <c r="BK83" s="241"/>
      <c r="BL83" s="241"/>
      <c r="BM83" s="241"/>
      <c r="BN83" s="241"/>
      <c r="BO83" s="241"/>
      <c r="BP83" s="241"/>
      <c r="BQ83" s="238">
        <v>77</v>
      </c>
      <c r="BR83" s="243"/>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30"/>
    </row>
    <row r="84" spans="1:131" ht="26.25" customHeight="1" x14ac:dyDescent="0.2">
      <c r="A84" s="238">
        <v>17</v>
      </c>
      <c r="B84" s="916"/>
      <c r="C84" s="917"/>
      <c r="D84" s="917"/>
      <c r="E84" s="917"/>
      <c r="F84" s="917"/>
      <c r="G84" s="917"/>
      <c r="H84" s="917"/>
      <c r="I84" s="917"/>
      <c r="J84" s="917"/>
      <c r="K84" s="917"/>
      <c r="L84" s="917"/>
      <c r="M84" s="917"/>
      <c r="N84" s="917"/>
      <c r="O84" s="917"/>
      <c r="P84" s="918"/>
      <c r="Q84" s="919"/>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2"/>
      <c r="BA84" s="872"/>
      <c r="BB84" s="872"/>
      <c r="BC84" s="872"/>
      <c r="BD84" s="873"/>
      <c r="BE84" s="241"/>
      <c r="BF84" s="241"/>
      <c r="BG84" s="241"/>
      <c r="BH84" s="241"/>
      <c r="BI84" s="241"/>
      <c r="BJ84" s="241"/>
      <c r="BK84" s="241"/>
      <c r="BL84" s="241"/>
      <c r="BM84" s="241"/>
      <c r="BN84" s="241"/>
      <c r="BO84" s="241"/>
      <c r="BP84" s="241"/>
      <c r="BQ84" s="238">
        <v>78</v>
      </c>
      <c r="BR84" s="243"/>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30"/>
    </row>
    <row r="85" spans="1:131" ht="26.25" customHeight="1" x14ac:dyDescent="0.2">
      <c r="A85" s="238">
        <v>18</v>
      </c>
      <c r="B85" s="916"/>
      <c r="C85" s="917"/>
      <c r="D85" s="917"/>
      <c r="E85" s="917"/>
      <c r="F85" s="917"/>
      <c r="G85" s="917"/>
      <c r="H85" s="917"/>
      <c r="I85" s="917"/>
      <c r="J85" s="917"/>
      <c r="K85" s="917"/>
      <c r="L85" s="917"/>
      <c r="M85" s="917"/>
      <c r="N85" s="917"/>
      <c r="O85" s="917"/>
      <c r="P85" s="918"/>
      <c r="Q85" s="919"/>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2"/>
      <c r="BA85" s="872"/>
      <c r="BB85" s="872"/>
      <c r="BC85" s="872"/>
      <c r="BD85" s="873"/>
      <c r="BE85" s="241"/>
      <c r="BF85" s="241"/>
      <c r="BG85" s="241"/>
      <c r="BH85" s="241"/>
      <c r="BI85" s="241"/>
      <c r="BJ85" s="241"/>
      <c r="BK85" s="241"/>
      <c r="BL85" s="241"/>
      <c r="BM85" s="241"/>
      <c r="BN85" s="241"/>
      <c r="BO85" s="241"/>
      <c r="BP85" s="241"/>
      <c r="BQ85" s="238">
        <v>79</v>
      </c>
      <c r="BR85" s="243"/>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30"/>
    </row>
    <row r="86" spans="1:131" ht="26.25" customHeight="1" x14ac:dyDescent="0.2">
      <c r="A86" s="238">
        <v>19</v>
      </c>
      <c r="B86" s="916"/>
      <c r="C86" s="917"/>
      <c r="D86" s="917"/>
      <c r="E86" s="917"/>
      <c r="F86" s="917"/>
      <c r="G86" s="917"/>
      <c r="H86" s="917"/>
      <c r="I86" s="917"/>
      <c r="J86" s="917"/>
      <c r="K86" s="917"/>
      <c r="L86" s="917"/>
      <c r="M86" s="917"/>
      <c r="N86" s="917"/>
      <c r="O86" s="917"/>
      <c r="P86" s="918"/>
      <c r="Q86" s="919"/>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2"/>
      <c r="BA86" s="872"/>
      <c r="BB86" s="872"/>
      <c r="BC86" s="872"/>
      <c r="BD86" s="873"/>
      <c r="BE86" s="241"/>
      <c r="BF86" s="241"/>
      <c r="BG86" s="241"/>
      <c r="BH86" s="241"/>
      <c r="BI86" s="241"/>
      <c r="BJ86" s="241"/>
      <c r="BK86" s="241"/>
      <c r="BL86" s="241"/>
      <c r="BM86" s="241"/>
      <c r="BN86" s="241"/>
      <c r="BO86" s="241"/>
      <c r="BP86" s="241"/>
      <c r="BQ86" s="238">
        <v>80</v>
      </c>
      <c r="BR86" s="243"/>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30"/>
    </row>
    <row r="87" spans="1:131" ht="26.25" customHeight="1" x14ac:dyDescent="0.2">
      <c r="A87" s="244">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41"/>
      <c r="BF87" s="241"/>
      <c r="BG87" s="241"/>
      <c r="BH87" s="241"/>
      <c r="BI87" s="241"/>
      <c r="BJ87" s="241"/>
      <c r="BK87" s="241"/>
      <c r="BL87" s="241"/>
      <c r="BM87" s="241"/>
      <c r="BN87" s="241"/>
      <c r="BO87" s="241"/>
      <c r="BP87" s="241"/>
      <c r="BQ87" s="238">
        <v>81</v>
      </c>
      <c r="BR87" s="243"/>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30"/>
    </row>
    <row r="88" spans="1:131" ht="26.25" customHeight="1" thickBot="1" x14ac:dyDescent="0.25">
      <c r="A88" s="240" t="s">
        <v>393</v>
      </c>
      <c r="B88" s="830" t="s">
        <v>425</v>
      </c>
      <c r="C88" s="831"/>
      <c r="D88" s="831"/>
      <c r="E88" s="831"/>
      <c r="F88" s="831"/>
      <c r="G88" s="831"/>
      <c r="H88" s="831"/>
      <c r="I88" s="831"/>
      <c r="J88" s="831"/>
      <c r="K88" s="831"/>
      <c r="L88" s="831"/>
      <c r="M88" s="831"/>
      <c r="N88" s="831"/>
      <c r="O88" s="831"/>
      <c r="P88" s="832"/>
      <c r="Q88" s="883"/>
      <c r="R88" s="884"/>
      <c r="S88" s="884"/>
      <c r="T88" s="884"/>
      <c r="U88" s="884"/>
      <c r="V88" s="884"/>
      <c r="W88" s="884"/>
      <c r="X88" s="884"/>
      <c r="Y88" s="884"/>
      <c r="Z88" s="884"/>
      <c r="AA88" s="884"/>
      <c r="AB88" s="884"/>
      <c r="AC88" s="884"/>
      <c r="AD88" s="884"/>
      <c r="AE88" s="884"/>
      <c r="AF88" s="887">
        <v>11255</v>
      </c>
      <c r="AG88" s="887"/>
      <c r="AH88" s="887"/>
      <c r="AI88" s="887"/>
      <c r="AJ88" s="887"/>
      <c r="AK88" s="884"/>
      <c r="AL88" s="884"/>
      <c r="AM88" s="884"/>
      <c r="AN88" s="884"/>
      <c r="AO88" s="884"/>
      <c r="AP88" s="887" t="s">
        <v>602</v>
      </c>
      <c r="AQ88" s="887"/>
      <c r="AR88" s="887"/>
      <c r="AS88" s="887"/>
      <c r="AT88" s="887"/>
      <c r="AU88" s="887" t="s">
        <v>602</v>
      </c>
      <c r="AV88" s="887"/>
      <c r="AW88" s="887"/>
      <c r="AX88" s="887"/>
      <c r="AY88" s="887"/>
      <c r="AZ88" s="892"/>
      <c r="BA88" s="892"/>
      <c r="BB88" s="892"/>
      <c r="BC88" s="892"/>
      <c r="BD88" s="893"/>
      <c r="BE88" s="241"/>
      <c r="BF88" s="241"/>
      <c r="BG88" s="241"/>
      <c r="BH88" s="241"/>
      <c r="BI88" s="241"/>
      <c r="BJ88" s="241"/>
      <c r="BK88" s="241"/>
      <c r="BL88" s="241"/>
      <c r="BM88" s="241"/>
      <c r="BN88" s="241"/>
      <c r="BO88" s="241"/>
      <c r="BP88" s="241"/>
      <c r="BQ88" s="238">
        <v>82</v>
      </c>
      <c r="BR88" s="243"/>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30" t="s">
        <v>426</v>
      </c>
      <c r="BS102" s="831"/>
      <c r="BT102" s="831"/>
      <c r="BU102" s="831"/>
      <c r="BV102" s="831"/>
      <c r="BW102" s="831"/>
      <c r="BX102" s="831"/>
      <c r="BY102" s="831"/>
      <c r="BZ102" s="831"/>
      <c r="CA102" s="831"/>
      <c r="CB102" s="831"/>
      <c r="CC102" s="831"/>
      <c r="CD102" s="831"/>
      <c r="CE102" s="831"/>
      <c r="CF102" s="831"/>
      <c r="CG102" s="832"/>
      <c r="CH102" s="928"/>
      <c r="CI102" s="929"/>
      <c r="CJ102" s="929"/>
      <c r="CK102" s="929"/>
      <c r="CL102" s="930"/>
      <c r="CM102" s="928"/>
      <c r="CN102" s="929"/>
      <c r="CO102" s="929"/>
      <c r="CP102" s="929"/>
      <c r="CQ102" s="930"/>
      <c r="CR102" s="931">
        <v>245</v>
      </c>
      <c r="CS102" s="895"/>
      <c r="CT102" s="895"/>
      <c r="CU102" s="895"/>
      <c r="CV102" s="932"/>
      <c r="CW102" s="931">
        <v>6132</v>
      </c>
      <c r="CX102" s="895"/>
      <c r="CY102" s="895"/>
      <c r="CZ102" s="895"/>
      <c r="DA102" s="932"/>
      <c r="DB102" s="931">
        <v>34</v>
      </c>
      <c r="DC102" s="895"/>
      <c r="DD102" s="895"/>
      <c r="DE102" s="895"/>
      <c r="DF102" s="932"/>
      <c r="DG102" s="931" t="s">
        <v>608</v>
      </c>
      <c r="DH102" s="895"/>
      <c r="DI102" s="895"/>
      <c r="DJ102" s="895"/>
      <c r="DK102" s="932"/>
      <c r="DL102" s="931" t="s">
        <v>608</v>
      </c>
      <c r="DM102" s="895"/>
      <c r="DN102" s="895"/>
      <c r="DO102" s="895"/>
      <c r="DP102" s="932"/>
      <c r="DQ102" s="931" t="s">
        <v>608</v>
      </c>
      <c r="DR102" s="895"/>
      <c r="DS102" s="895"/>
      <c r="DT102" s="895"/>
      <c r="DU102" s="932"/>
      <c r="DV102" s="830"/>
      <c r="DW102" s="831"/>
      <c r="DX102" s="831"/>
      <c r="DY102" s="831"/>
      <c r="DZ102" s="95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6" t="s">
        <v>427</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7" t="s">
        <v>428</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8" t="s">
        <v>431</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432</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30" customFormat="1" ht="26.25" customHeight="1" x14ac:dyDescent="0.2">
      <c r="A109" s="953" t="s">
        <v>433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434</v>
      </c>
      <c r="AB109" s="934"/>
      <c r="AC109" s="934"/>
      <c r="AD109" s="934"/>
      <c r="AE109" s="935"/>
      <c r="AF109" s="933" t="s">
        <v>435</v>
      </c>
      <c r="AG109" s="934"/>
      <c r="AH109" s="934"/>
      <c r="AI109" s="934"/>
      <c r="AJ109" s="935"/>
      <c r="AK109" s="933" t="s">
        <v>308</v>
      </c>
      <c r="AL109" s="934"/>
      <c r="AM109" s="934"/>
      <c r="AN109" s="934"/>
      <c r="AO109" s="935"/>
      <c r="AP109" s="933" t="s">
        <v>436</v>
      </c>
      <c r="AQ109" s="934"/>
      <c r="AR109" s="934"/>
      <c r="AS109" s="934"/>
      <c r="AT109" s="936"/>
      <c r="AU109" s="953" t="s">
        <v>433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434</v>
      </c>
      <c r="BR109" s="934"/>
      <c r="BS109" s="934"/>
      <c r="BT109" s="934"/>
      <c r="BU109" s="935"/>
      <c r="BV109" s="933" t="s">
        <v>435</v>
      </c>
      <c r="BW109" s="934"/>
      <c r="BX109" s="934"/>
      <c r="BY109" s="934"/>
      <c r="BZ109" s="935"/>
      <c r="CA109" s="933" t="s">
        <v>308</v>
      </c>
      <c r="CB109" s="934"/>
      <c r="CC109" s="934"/>
      <c r="CD109" s="934"/>
      <c r="CE109" s="935"/>
      <c r="CF109" s="954" t="s">
        <v>436</v>
      </c>
      <c r="CG109" s="954"/>
      <c r="CH109" s="954"/>
      <c r="CI109" s="954"/>
      <c r="CJ109" s="954"/>
      <c r="CK109" s="933" t="s">
        <v>437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434</v>
      </c>
      <c r="DH109" s="934"/>
      <c r="DI109" s="934"/>
      <c r="DJ109" s="934"/>
      <c r="DK109" s="935"/>
      <c r="DL109" s="933" t="s">
        <v>435</v>
      </c>
      <c r="DM109" s="934"/>
      <c r="DN109" s="934"/>
      <c r="DO109" s="934"/>
      <c r="DP109" s="935"/>
      <c r="DQ109" s="933" t="s">
        <v>308</v>
      </c>
      <c r="DR109" s="934"/>
      <c r="DS109" s="934"/>
      <c r="DT109" s="934"/>
      <c r="DU109" s="935"/>
      <c r="DV109" s="933" t="s">
        <v>436</v>
      </c>
      <c r="DW109" s="934"/>
      <c r="DX109" s="934"/>
      <c r="DY109" s="934"/>
      <c r="DZ109" s="936"/>
    </row>
    <row r="110" spans="1:131" s="230" customFormat="1" ht="26.25" customHeight="1" x14ac:dyDescent="0.2">
      <c r="A110" s="937" t="s">
        <v>438</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1259632</v>
      </c>
      <c r="AB110" s="941"/>
      <c r="AC110" s="941"/>
      <c r="AD110" s="941"/>
      <c r="AE110" s="942"/>
      <c r="AF110" s="943">
        <v>1313601</v>
      </c>
      <c r="AG110" s="941"/>
      <c r="AH110" s="941"/>
      <c r="AI110" s="941"/>
      <c r="AJ110" s="942"/>
      <c r="AK110" s="943">
        <v>1355068</v>
      </c>
      <c r="AL110" s="941"/>
      <c r="AM110" s="941"/>
      <c r="AN110" s="941"/>
      <c r="AO110" s="942"/>
      <c r="AP110" s="944">
        <v>15.6</v>
      </c>
      <c r="AQ110" s="945"/>
      <c r="AR110" s="945"/>
      <c r="AS110" s="945"/>
      <c r="AT110" s="946"/>
      <c r="AU110" s="947" t="s">
        <v>75</v>
      </c>
      <c r="AV110" s="948"/>
      <c r="AW110" s="948"/>
      <c r="AX110" s="948"/>
      <c r="AY110" s="948"/>
      <c r="AZ110" s="970" t="s">
        <v>439</v>
      </c>
      <c r="BA110" s="938"/>
      <c r="BB110" s="938"/>
      <c r="BC110" s="938"/>
      <c r="BD110" s="938"/>
      <c r="BE110" s="938"/>
      <c r="BF110" s="938"/>
      <c r="BG110" s="938"/>
      <c r="BH110" s="938"/>
      <c r="BI110" s="938"/>
      <c r="BJ110" s="938"/>
      <c r="BK110" s="938"/>
      <c r="BL110" s="938"/>
      <c r="BM110" s="938"/>
      <c r="BN110" s="938"/>
      <c r="BO110" s="938"/>
      <c r="BP110" s="939"/>
      <c r="BQ110" s="971">
        <v>14351922</v>
      </c>
      <c r="BR110" s="972"/>
      <c r="BS110" s="972"/>
      <c r="BT110" s="972"/>
      <c r="BU110" s="972"/>
      <c r="BV110" s="972">
        <v>14104743</v>
      </c>
      <c r="BW110" s="972"/>
      <c r="BX110" s="972"/>
      <c r="BY110" s="972"/>
      <c r="BZ110" s="972"/>
      <c r="CA110" s="972">
        <v>14130833</v>
      </c>
      <c r="CB110" s="972"/>
      <c r="CC110" s="972"/>
      <c r="CD110" s="972"/>
      <c r="CE110" s="972"/>
      <c r="CF110" s="985">
        <v>162.30000000000001</v>
      </c>
      <c r="CG110" s="986"/>
      <c r="CH110" s="986"/>
      <c r="CI110" s="986"/>
      <c r="CJ110" s="986"/>
      <c r="CK110" s="987" t="s">
        <v>440</v>
      </c>
      <c r="CL110" s="988"/>
      <c r="CM110" s="970" t="s">
        <v>441</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71" t="s">
        <v>442</v>
      </c>
      <c r="DH110" s="972"/>
      <c r="DI110" s="972"/>
      <c r="DJ110" s="972"/>
      <c r="DK110" s="972"/>
      <c r="DL110" s="972" t="s">
        <v>395</v>
      </c>
      <c r="DM110" s="972"/>
      <c r="DN110" s="972"/>
      <c r="DO110" s="972"/>
      <c r="DP110" s="972"/>
      <c r="DQ110" s="972" t="s">
        <v>442</v>
      </c>
      <c r="DR110" s="972"/>
      <c r="DS110" s="972"/>
      <c r="DT110" s="972"/>
      <c r="DU110" s="972"/>
      <c r="DV110" s="973" t="s">
        <v>442</v>
      </c>
      <c r="DW110" s="973"/>
      <c r="DX110" s="973"/>
      <c r="DY110" s="973"/>
      <c r="DZ110" s="974"/>
    </row>
    <row r="111" spans="1:131" s="230" customFormat="1" ht="26.25" customHeight="1" x14ac:dyDescent="0.2">
      <c r="A111" s="975" t="s">
        <v>443</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444</v>
      </c>
      <c r="AB111" s="979"/>
      <c r="AC111" s="979"/>
      <c r="AD111" s="979"/>
      <c r="AE111" s="980"/>
      <c r="AF111" s="981" t="s">
        <v>444</v>
      </c>
      <c r="AG111" s="979"/>
      <c r="AH111" s="979"/>
      <c r="AI111" s="979"/>
      <c r="AJ111" s="980"/>
      <c r="AK111" s="981" t="s">
        <v>442</v>
      </c>
      <c r="AL111" s="979"/>
      <c r="AM111" s="979"/>
      <c r="AN111" s="979"/>
      <c r="AO111" s="980"/>
      <c r="AP111" s="982" t="s">
        <v>444</v>
      </c>
      <c r="AQ111" s="983"/>
      <c r="AR111" s="983"/>
      <c r="AS111" s="983"/>
      <c r="AT111" s="984"/>
      <c r="AU111" s="949"/>
      <c r="AV111" s="950"/>
      <c r="AW111" s="950"/>
      <c r="AX111" s="950"/>
      <c r="AY111" s="950"/>
      <c r="AZ111" s="963" t="s">
        <v>445</v>
      </c>
      <c r="BA111" s="964"/>
      <c r="BB111" s="964"/>
      <c r="BC111" s="964"/>
      <c r="BD111" s="964"/>
      <c r="BE111" s="964"/>
      <c r="BF111" s="964"/>
      <c r="BG111" s="964"/>
      <c r="BH111" s="964"/>
      <c r="BI111" s="964"/>
      <c r="BJ111" s="964"/>
      <c r="BK111" s="964"/>
      <c r="BL111" s="964"/>
      <c r="BM111" s="964"/>
      <c r="BN111" s="964"/>
      <c r="BO111" s="964"/>
      <c r="BP111" s="965"/>
      <c r="BQ111" s="966" t="s">
        <v>442</v>
      </c>
      <c r="BR111" s="967"/>
      <c r="BS111" s="967"/>
      <c r="BT111" s="967"/>
      <c r="BU111" s="967"/>
      <c r="BV111" s="967" t="s">
        <v>442</v>
      </c>
      <c r="BW111" s="967"/>
      <c r="BX111" s="967"/>
      <c r="BY111" s="967"/>
      <c r="BZ111" s="967"/>
      <c r="CA111" s="967" t="s">
        <v>442</v>
      </c>
      <c r="CB111" s="967"/>
      <c r="CC111" s="967"/>
      <c r="CD111" s="967"/>
      <c r="CE111" s="967"/>
      <c r="CF111" s="961" t="s">
        <v>442</v>
      </c>
      <c r="CG111" s="962"/>
      <c r="CH111" s="962"/>
      <c r="CI111" s="962"/>
      <c r="CJ111" s="962"/>
      <c r="CK111" s="989"/>
      <c r="CL111" s="990"/>
      <c r="CM111" s="963" t="s">
        <v>446</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442</v>
      </c>
      <c r="DH111" s="967"/>
      <c r="DI111" s="967"/>
      <c r="DJ111" s="967"/>
      <c r="DK111" s="967"/>
      <c r="DL111" s="967" t="s">
        <v>442</v>
      </c>
      <c r="DM111" s="967"/>
      <c r="DN111" s="967"/>
      <c r="DO111" s="967"/>
      <c r="DP111" s="967"/>
      <c r="DQ111" s="967" t="s">
        <v>442</v>
      </c>
      <c r="DR111" s="967"/>
      <c r="DS111" s="967"/>
      <c r="DT111" s="967"/>
      <c r="DU111" s="967"/>
      <c r="DV111" s="968" t="s">
        <v>442</v>
      </c>
      <c r="DW111" s="968"/>
      <c r="DX111" s="968"/>
      <c r="DY111" s="968"/>
      <c r="DZ111" s="969"/>
    </row>
    <row r="112" spans="1:131" s="230" customFormat="1" ht="26.25" customHeight="1" x14ac:dyDescent="0.2">
      <c r="A112" s="993" t="s">
        <v>447</v>
      </c>
      <c r="B112" s="994"/>
      <c r="C112" s="964" t="s">
        <v>448</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99" t="s">
        <v>131</v>
      </c>
      <c r="AB112" s="1000"/>
      <c r="AC112" s="1000"/>
      <c r="AD112" s="1000"/>
      <c r="AE112" s="1001"/>
      <c r="AF112" s="1002" t="s">
        <v>449</v>
      </c>
      <c r="AG112" s="1000"/>
      <c r="AH112" s="1000"/>
      <c r="AI112" s="1000"/>
      <c r="AJ112" s="1001"/>
      <c r="AK112" s="1002" t="s">
        <v>449</v>
      </c>
      <c r="AL112" s="1000"/>
      <c r="AM112" s="1000"/>
      <c r="AN112" s="1000"/>
      <c r="AO112" s="1001"/>
      <c r="AP112" s="1003" t="s">
        <v>450</v>
      </c>
      <c r="AQ112" s="1004"/>
      <c r="AR112" s="1004"/>
      <c r="AS112" s="1004"/>
      <c r="AT112" s="1005"/>
      <c r="AU112" s="949"/>
      <c r="AV112" s="950"/>
      <c r="AW112" s="950"/>
      <c r="AX112" s="950"/>
      <c r="AY112" s="950"/>
      <c r="AZ112" s="963" t="s">
        <v>451</v>
      </c>
      <c r="BA112" s="964"/>
      <c r="BB112" s="964"/>
      <c r="BC112" s="964"/>
      <c r="BD112" s="964"/>
      <c r="BE112" s="964"/>
      <c r="BF112" s="964"/>
      <c r="BG112" s="964"/>
      <c r="BH112" s="964"/>
      <c r="BI112" s="964"/>
      <c r="BJ112" s="964"/>
      <c r="BK112" s="964"/>
      <c r="BL112" s="964"/>
      <c r="BM112" s="964"/>
      <c r="BN112" s="964"/>
      <c r="BO112" s="964"/>
      <c r="BP112" s="965"/>
      <c r="BQ112" s="966">
        <v>17023735</v>
      </c>
      <c r="BR112" s="967"/>
      <c r="BS112" s="967"/>
      <c r="BT112" s="967"/>
      <c r="BU112" s="967"/>
      <c r="BV112" s="967">
        <v>17197462</v>
      </c>
      <c r="BW112" s="967"/>
      <c r="BX112" s="967"/>
      <c r="BY112" s="967"/>
      <c r="BZ112" s="967"/>
      <c r="CA112" s="967">
        <v>17407575</v>
      </c>
      <c r="CB112" s="967"/>
      <c r="CC112" s="967"/>
      <c r="CD112" s="967"/>
      <c r="CE112" s="967"/>
      <c r="CF112" s="961">
        <v>199.9</v>
      </c>
      <c r="CG112" s="962"/>
      <c r="CH112" s="962"/>
      <c r="CI112" s="962"/>
      <c r="CJ112" s="962"/>
      <c r="CK112" s="989"/>
      <c r="CL112" s="990"/>
      <c r="CM112" s="963" t="s">
        <v>452</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449</v>
      </c>
      <c r="DH112" s="967"/>
      <c r="DI112" s="967"/>
      <c r="DJ112" s="967"/>
      <c r="DK112" s="967"/>
      <c r="DL112" s="967" t="s">
        <v>453</v>
      </c>
      <c r="DM112" s="967"/>
      <c r="DN112" s="967"/>
      <c r="DO112" s="967"/>
      <c r="DP112" s="967"/>
      <c r="DQ112" s="967" t="s">
        <v>449</v>
      </c>
      <c r="DR112" s="967"/>
      <c r="DS112" s="967"/>
      <c r="DT112" s="967"/>
      <c r="DU112" s="967"/>
      <c r="DV112" s="968" t="s">
        <v>131</v>
      </c>
      <c r="DW112" s="968"/>
      <c r="DX112" s="968"/>
      <c r="DY112" s="968"/>
      <c r="DZ112" s="969"/>
    </row>
    <row r="113" spans="1:130" s="230" customFormat="1" ht="26.25" customHeight="1" x14ac:dyDescent="0.2">
      <c r="A113" s="995"/>
      <c r="B113" s="996"/>
      <c r="C113" s="964" t="s">
        <v>454</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78">
        <v>966974</v>
      </c>
      <c r="AB113" s="979"/>
      <c r="AC113" s="979"/>
      <c r="AD113" s="979"/>
      <c r="AE113" s="980"/>
      <c r="AF113" s="981">
        <v>1051389</v>
      </c>
      <c r="AG113" s="979"/>
      <c r="AH113" s="979"/>
      <c r="AI113" s="979"/>
      <c r="AJ113" s="980"/>
      <c r="AK113" s="981">
        <v>1033721</v>
      </c>
      <c r="AL113" s="979"/>
      <c r="AM113" s="979"/>
      <c r="AN113" s="979"/>
      <c r="AO113" s="980"/>
      <c r="AP113" s="982">
        <v>11.9</v>
      </c>
      <c r="AQ113" s="983"/>
      <c r="AR113" s="983"/>
      <c r="AS113" s="983"/>
      <c r="AT113" s="984"/>
      <c r="AU113" s="949"/>
      <c r="AV113" s="950"/>
      <c r="AW113" s="950"/>
      <c r="AX113" s="950"/>
      <c r="AY113" s="950"/>
      <c r="AZ113" s="963" t="s">
        <v>455</v>
      </c>
      <c r="BA113" s="964"/>
      <c r="BB113" s="964"/>
      <c r="BC113" s="964"/>
      <c r="BD113" s="964"/>
      <c r="BE113" s="964"/>
      <c r="BF113" s="964"/>
      <c r="BG113" s="964"/>
      <c r="BH113" s="964"/>
      <c r="BI113" s="964"/>
      <c r="BJ113" s="964"/>
      <c r="BK113" s="964"/>
      <c r="BL113" s="964"/>
      <c r="BM113" s="964"/>
      <c r="BN113" s="964"/>
      <c r="BO113" s="964"/>
      <c r="BP113" s="965"/>
      <c r="BQ113" s="966">
        <v>241</v>
      </c>
      <c r="BR113" s="967"/>
      <c r="BS113" s="967"/>
      <c r="BT113" s="967"/>
      <c r="BU113" s="967"/>
      <c r="BV113" s="967" t="s">
        <v>449</v>
      </c>
      <c r="BW113" s="967"/>
      <c r="BX113" s="967"/>
      <c r="BY113" s="967"/>
      <c r="BZ113" s="967"/>
      <c r="CA113" s="967" t="s">
        <v>131</v>
      </c>
      <c r="CB113" s="967"/>
      <c r="CC113" s="967"/>
      <c r="CD113" s="967"/>
      <c r="CE113" s="967"/>
      <c r="CF113" s="961" t="s">
        <v>456</v>
      </c>
      <c r="CG113" s="962"/>
      <c r="CH113" s="962"/>
      <c r="CI113" s="962"/>
      <c r="CJ113" s="962"/>
      <c r="CK113" s="989"/>
      <c r="CL113" s="990"/>
      <c r="CM113" s="963" t="s">
        <v>457</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999" t="s">
        <v>453</v>
      </c>
      <c r="DH113" s="1000"/>
      <c r="DI113" s="1000"/>
      <c r="DJ113" s="1000"/>
      <c r="DK113" s="1001"/>
      <c r="DL113" s="1002" t="s">
        <v>456</v>
      </c>
      <c r="DM113" s="1000"/>
      <c r="DN113" s="1000"/>
      <c r="DO113" s="1000"/>
      <c r="DP113" s="1001"/>
      <c r="DQ113" s="1002" t="s">
        <v>458</v>
      </c>
      <c r="DR113" s="1000"/>
      <c r="DS113" s="1000"/>
      <c r="DT113" s="1000"/>
      <c r="DU113" s="1001"/>
      <c r="DV113" s="1003" t="s">
        <v>131</v>
      </c>
      <c r="DW113" s="1004"/>
      <c r="DX113" s="1004"/>
      <c r="DY113" s="1004"/>
      <c r="DZ113" s="1005"/>
    </row>
    <row r="114" spans="1:130" s="230" customFormat="1" ht="26.25" customHeight="1" x14ac:dyDescent="0.2">
      <c r="A114" s="995"/>
      <c r="B114" s="996"/>
      <c r="C114" s="964" t="s">
        <v>459</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99" t="s">
        <v>131</v>
      </c>
      <c r="AB114" s="1000"/>
      <c r="AC114" s="1000"/>
      <c r="AD114" s="1000"/>
      <c r="AE114" s="1001"/>
      <c r="AF114" s="1002" t="s">
        <v>453</v>
      </c>
      <c r="AG114" s="1000"/>
      <c r="AH114" s="1000"/>
      <c r="AI114" s="1000"/>
      <c r="AJ114" s="1001"/>
      <c r="AK114" s="1002" t="s">
        <v>458</v>
      </c>
      <c r="AL114" s="1000"/>
      <c r="AM114" s="1000"/>
      <c r="AN114" s="1000"/>
      <c r="AO114" s="1001"/>
      <c r="AP114" s="1003" t="s">
        <v>458</v>
      </c>
      <c r="AQ114" s="1004"/>
      <c r="AR114" s="1004"/>
      <c r="AS114" s="1004"/>
      <c r="AT114" s="1005"/>
      <c r="AU114" s="949"/>
      <c r="AV114" s="950"/>
      <c r="AW114" s="950"/>
      <c r="AX114" s="950"/>
      <c r="AY114" s="950"/>
      <c r="AZ114" s="963" t="s">
        <v>460</v>
      </c>
      <c r="BA114" s="964"/>
      <c r="BB114" s="964"/>
      <c r="BC114" s="964"/>
      <c r="BD114" s="964"/>
      <c r="BE114" s="964"/>
      <c r="BF114" s="964"/>
      <c r="BG114" s="964"/>
      <c r="BH114" s="964"/>
      <c r="BI114" s="964"/>
      <c r="BJ114" s="964"/>
      <c r="BK114" s="964"/>
      <c r="BL114" s="964"/>
      <c r="BM114" s="964"/>
      <c r="BN114" s="964"/>
      <c r="BO114" s="964"/>
      <c r="BP114" s="965"/>
      <c r="BQ114" s="966">
        <v>2574232</v>
      </c>
      <c r="BR114" s="967"/>
      <c r="BS114" s="967"/>
      <c r="BT114" s="967"/>
      <c r="BU114" s="967"/>
      <c r="BV114" s="967">
        <v>2572647</v>
      </c>
      <c r="BW114" s="967"/>
      <c r="BX114" s="967"/>
      <c r="BY114" s="967"/>
      <c r="BZ114" s="967"/>
      <c r="CA114" s="967">
        <v>2601537</v>
      </c>
      <c r="CB114" s="967"/>
      <c r="CC114" s="967"/>
      <c r="CD114" s="967"/>
      <c r="CE114" s="967"/>
      <c r="CF114" s="961">
        <v>29.9</v>
      </c>
      <c r="CG114" s="962"/>
      <c r="CH114" s="962"/>
      <c r="CI114" s="962"/>
      <c r="CJ114" s="962"/>
      <c r="CK114" s="989"/>
      <c r="CL114" s="990"/>
      <c r="CM114" s="963" t="s">
        <v>461</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999" t="s">
        <v>458</v>
      </c>
      <c r="DH114" s="1000"/>
      <c r="DI114" s="1000"/>
      <c r="DJ114" s="1000"/>
      <c r="DK114" s="1001"/>
      <c r="DL114" s="1002" t="s">
        <v>450</v>
      </c>
      <c r="DM114" s="1000"/>
      <c r="DN114" s="1000"/>
      <c r="DO114" s="1000"/>
      <c r="DP114" s="1001"/>
      <c r="DQ114" s="1002" t="s">
        <v>458</v>
      </c>
      <c r="DR114" s="1000"/>
      <c r="DS114" s="1000"/>
      <c r="DT114" s="1000"/>
      <c r="DU114" s="1001"/>
      <c r="DV114" s="1003" t="s">
        <v>458</v>
      </c>
      <c r="DW114" s="1004"/>
      <c r="DX114" s="1004"/>
      <c r="DY114" s="1004"/>
      <c r="DZ114" s="1005"/>
    </row>
    <row r="115" spans="1:130" s="230" customFormat="1" ht="26.25" customHeight="1" x14ac:dyDescent="0.2">
      <c r="A115" s="995"/>
      <c r="B115" s="996"/>
      <c r="C115" s="964" t="s">
        <v>462</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78" t="s">
        <v>131</v>
      </c>
      <c r="AB115" s="979"/>
      <c r="AC115" s="979"/>
      <c r="AD115" s="979"/>
      <c r="AE115" s="980"/>
      <c r="AF115" s="981" t="s">
        <v>458</v>
      </c>
      <c r="AG115" s="979"/>
      <c r="AH115" s="979"/>
      <c r="AI115" s="979"/>
      <c r="AJ115" s="980"/>
      <c r="AK115" s="981" t="s">
        <v>131</v>
      </c>
      <c r="AL115" s="979"/>
      <c r="AM115" s="979"/>
      <c r="AN115" s="979"/>
      <c r="AO115" s="980"/>
      <c r="AP115" s="982" t="s">
        <v>458</v>
      </c>
      <c r="AQ115" s="983"/>
      <c r="AR115" s="983"/>
      <c r="AS115" s="983"/>
      <c r="AT115" s="984"/>
      <c r="AU115" s="949"/>
      <c r="AV115" s="950"/>
      <c r="AW115" s="950"/>
      <c r="AX115" s="950"/>
      <c r="AY115" s="950"/>
      <c r="AZ115" s="963" t="s">
        <v>463</v>
      </c>
      <c r="BA115" s="964"/>
      <c r="BB115" s="964"/>
      <c r="BC115" s="964"/>
      <c r="BD115" s="964"/>
      <c r="BE115" s="964"/>
      <c r="BF115" s="964"/>
      <c r="BG115" s="964"/>
      <c r="BH115" s="964"/>
      <c r="BI115" s="964"/>
      <c r="BJ115" s="964"/>
      <c r="BK115" s="964"/>
      <c r="BL115" s="964"/>
      <c r="BM115" s="964"/>
      <c r="BN115" s="964"/>
      <c r="BO115" s="964"/>
      <c r="BP115" s="965"/>
      <c r="BQ115" s="966">
        <v>4517</v>
      </c>
      <c r="BR115" s="967"/>
      <c r="BS115" s="967"/>
      <c r="BT115" s="967"/>
      <c r="BU115" s="967"/>
      <c r="BV115" s="967">
        <v>1017</v>
      </c>
      <c r="BW115" s="967"/>
      <c r="BX115" s="967"/>
      <c r="BY115" s="967"/>
      <c r="BZ115" s="967"/>
      <c r="CA115" s="967" t="s">
        <v>458</v>
      </c>
      <c r="CB115" s="967"/>
      <c r="CC115" s="967"/>
      <c r="CD115" s="967"/>
      <c r="CE115" s="967"/>
      <c r="CF115" s="961" t="s">
        <v>450</v>
      </c>
      <c r="CG115" s="962"/>
      <c r="CH115" s="962"/>
      <c r="CI115" s="962"/>
      <c r="CJ115" s="962"/>
      <c r="CK115" s="989"/>
      <c r="CL115" s="990"/>
      <c r="CM115" s="963" t="s">
        <v>464</v>
      </c>
      <c r="CN115" s="964"/>
      <c r="CO115" s="964"/>
      <c r="CP115" s="964"/>
      <c r="CQ115" s="964"/>
      <c r="CR115" s="964"/>
      <c r="CS115" s="964"/>
      <c r="CT115" s="964"/>
      <c r="CU115" s="964"/>
      <c r="CV115" s="964"/>
      <c r="CW115" s="964"/>
      <c r="CX115" s="964"/>
      <c r="CY115" s="964"/>
      <c r="CZ115" s="964"/>
      <c r="DA115" s="964"/>
      <c r="DB115" s="964"/>
      <c r="DC115" s="964"/>
      <c r="DD115" s="964"/>
      <c r="DE115" s="964"/>
      <c r="DF115" s="965"/>
      <c r="DG115" s="999" t="s">
        <v>131</v>
      </c>
      <c r="DH115" s="1000"/>
      <c r="DI115" s="1000"/>
      <c r="DJ115" s="1000"/>
      <c r="DK115" s="1001"/>
      <c r="DL115" s="1002" t="s">
        <v>465</v>
      </c>
      <c r="DM115" s="1000"/>
      <c r="DN115" s="1000"/>
      <c r="DO115" s="1000"/>
      <c r="DP115" s="1001"/>
      <c r="DQ115" s="1002" t="s">
        <v>131</v>
      </c>
      <c r="DR115" s="1000"/>
      <c r="DS115" s="1000"/>
      <c r="DT115" s="1000"/>
      <c r="DU115" s="1001"/>
      <c r="DV115" s="1003" t="s">
        <v>449</v>
      </c>
      <c r="DW115" s="1004"/>
      <c r="DX115" s="1004"/>
      <c r="DY115" s="1004"/>
      <c r="DZ115" s="1005"/>
    </row>
    <row r="116" spans="1:130" s="230" customFormat="1" ht="26.25" customHeight="1" x14ac:dyDescent="0.2">
      <c r="A116" s="997"/>
      <c r="B116" s="998"/>
      <c r="C116" s="1006" t="s">
        <v>466</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9">
        <v>38</v>
      </c>
      <c r="AB116" s="1000"/>
      <c r="AC116" s="1000"/>
      <c r="AD116" s="1000"/>
      <c r="AE116" s="1001"/>
      <c r="AF116" s="1002" t="s">
        <v>131</v>
      </c>
      <c r="AG116" s="1000"/>
      <c r="AH116" s="1000"/>
      <c r="AI116" s="1000"/>
      <c r="AJ116" s="1001"/>
      <c r="AK116" s="1002" t="s">
        <v>131</v>
      </c>
      <c r="AL116" s="1000"/>
      <c r="AM116" s="1000"/>
      <c r="AN116" s="1000"/>
      <c r="AO116" s="1001"/>
      <c r="AP116" s="1003" t="s">
        <v>131</v>
      </c>
      <c r="AQ116" s="1004"/>
      <c r="AR116" s="1004"/>
      <c r="AS116" s="1004"/>
      <c r="AT116" s="1005"/>
      <c r="AU116" s="949"/>
      <c r="AV116" s="950"/>
      <c r="AW116" s="950"/>
      <c r="AX116" s="950"/>
      <c r="AY116" s="950"/>
      <c r="AZ116" s="1008" t="s">
        <v>467</v>
      </c>
      <c r="BA116" s="1009"/>
      <c r="BB116" s="1009"/>
      <c r="BC116" s="1009"/>
      <c r="BD116" s="1009"/>
      <c r="BE116" s="1009"/>
      <c r="BF116" s="1009"/>
      <c r="BG116" s="1009"/>
      <c r="BH116" s="1009"/>
      <c r="BI116" s="1009"/>
      <c r="BJ116" s="1009"/>
      <c r="BK116" s="1009"/>
      <c r="BL116" s="1009"/>
      <c r="BM116" s="1009"/>
      <c r="BN116" s="1009"/>
      <c r="BO116" s="1009"/>
      <c r="BP116" s="1010"/>
      <c r="BQ116" s="966" t="s">
        <v>468</v>
      </c>
      <c r="BR116" s="967"/>
      <c r="BS116" s="967"/>
      <c r="BT116" s="967"/>
      <c r="BU116" s="967"/>
      <c r="BV116" s="967" t="s">
        <v>456</v>
      </c>
      <c r="BW116" s="967"/>
      <c r="BX116" s="967"/>
      <c r="BY116" s="967"/>
      <c r="BZ116" s="967"/>
      <c r="CA116" s="967" t="s">
        <v>131</v>
      </c>
      <c r="CB116" s="967"/>
      <c r="CC116" s="967"/>
      <c r="CD116" s="967"/>
      <c r="CE116" s="967"/>
      <c r="CF116" s="961" t="s">
        <v>131</v>
      </c>
      <c r="CG116" s="962"/>
      <c r="CH116" s="962"/>
      <c r="CI116" s="962"/>
      <c r="CJ116" s="962"/>
      <c r="CK116" s="989"/>
      <c r="CL116" s="990"/>
      <c r="CM116" s="963" t="s">
        <v>469</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999" t="s">
        <v>131</v>
      </c>
      <c r="DH116" s="1000"/>
      <c r="DI116" s="1000"/>
      <c r="DJ116" s="1000"/>
      <c r="DK116" s="1001"/>
      <c r="DL116" s="1002" t="s">
        <v>458</v>
      </c>
      <c r="DM116" s="1000"/>
      <c r="DN116" s="1000"/>
      <c r="DO116" s="1000"/>
      <c r="DP116" s="1001"/>
      <c r="DQ116" s="1002" t="s">
        <v>131</v>
      </c>
      <c r="DR116" s="1000"/>
      <c r="DS116" s="1000"/>
      <c r="DT116" s="1000"/>
      <c r="DU116" s="1001"/>
      <c r="DV116" s="1003" t="s">
        <v>450</v>
      </c>
      <c r="DW116" s="1004"/>
      <c r="DX116" s="1004"/>
      <c r="DY116" s="1004"/>
      <c r="DZ116" s="1005"/>
    </row>
    <row r="117" spans="1:130" s="230" customFormat="1" ht="26.25" customHeight="1" x14ac:dyDescent="0.2">
      <c r="A117" s="95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18" t="s">
        <v>470</v>
      </c>
      <c r="Z117" s="935"/>
      <c r="AA117" s="1019">
        <v>2226644</v>
      </c>
      <c r="AB117" s="1020"/>
      <c r="AC117" s="1020"/>
      <c r="AD117" s="1020"/>
      <c r="AE117" s="1021"/>
      <c r="AF117" s="1022">
        <v>2364990</v>
      </c>
      <c r="AG117" s="1020"/>
      <c r="AH117" s="1020"/>
      <c r="AI117" s="1020"/>
      <c r="AJ117" s="1021"/>
      <c r="AK117" s="1022">
        <v>2388789</v>
      </c>
      <c r="AL117" s="1020"/>
      <c r="AM117" s="1020"/>
      <c r="AN117" s="1020"/>
      <c r="AO117" s="1021"/>
      <c r="AP117" s="1023"/>
      <c r="AQ117" s="1024"/>
      <c r="AR117" s="1024"/>
      <c r="AS117" s="1024"/>
      <c r="AT117" s="1025"/>
      <c r="AU117" s="949"/>
      <c r="AV117" s="950"/>
      <c r="AW117" s="950"/>
      <c r="AX117" s="950"/>
      <c r="AY117" s="950"/>
      <c r="AZ117" s="1015" t="s">
        <v>471</v>
      </c>
      <c r="BA117" s="1016"/>
      <c r="BB117" s="1016"/>
      <c r="BC117" s="1016"/>
      <c r="BD117" s="1016"/>
      <c r="BE117" s="1016"/>
      <c r="BF117" s="1016"/>
      <c r="BG117" s="1016"/>
      <c r="BH117" s="1016"/>
      <c r="BI117" s="1016"/>
      <c r="BJ117" s="1016"/>
      <c r="BK117" s="1016"/>
      <c r="BL117" s="1016"/>
      <c r="BM117" s="1016"/>
      <c r="BN117" s="1016"/>
      <c r="BO117" s="1016"/>
      <c r="BP117" s="1017"/>
      <c r="BQ117" s="966" t="s">
        <v>131</v>
      </c>
      <c r="BR117" s="967"/>
      <c r="BS117" s="967"/>
      <c r="BT117" s="967"/>
      <c r="BU117" s="967"/>
      <c r="BV117" s="967" t="s">
        <v>450</v>
      </c>
      <c r="BW117" s="967"/>
      <c r="BX117" s="967"/>
      <c r="BY117" s="967"/>
      <c r="BZ117" s="967"/>
      <c r="CA117" s="967" t="s">
        <v>131</v>
      </c>
      <c r="CB117" s="967"/>
      <c r="CC117" s="967"/>
      <c r="CD117" s="967"/>
      <c r="CE117" s="967"/>
      <c r="CF117" s="961" t="s">
        <v>453</v>
      </c>
      <c r="CG117" s="962"/>
      <c r="CH117" s="962"/>
      <c r="CI117" s="962"/>
      <c r="CJ117" s="962"/>
      <c r="CK117" s="989"/>
      <c r="CL117" s="990"/>
      <c r="CM117" s="963" t="s">
        <v>472</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999" t="s">
        <v>131</v>
      </c>
      <c r="DH117" s="1000"/>
      <c r="DI117" s="1000"/>
      <c r="DJ117" s="1000"/>
      <c r="DK117" s="1001"/>
      <c r="DL117" s="1002" t="s">
        <v>131</v>
      </c>
      <c r="DM117" s="1000"/>
      <c r="DN117" s="1000"/>
      <c r="DO117" s="1000"/>
      <c r="DP117" s="1001"/>
      <c r="DQ117" s="1002" t="s">
        <v>450</v>
      </c>
      <c r="DR117" s="1000"/>
      <c r="DS117" s="1000"/>
      <c r="DT117" s="1000"/>
      <c r="DU117" s="1001"/>
      <c r="DV117" s="1003" t="s">
        <v>131</v>
      </c>
      <c r="DW117" s="1004"/>
      <c r="DX117" s="1004"/>
      <c r="DY117" s="1004"/>
      <c r="DZ117" s="1005"/>
    </row>
    <row r="118" spans="1:130" s="230" customFormat="1" ht="26.25" customHeight="1" x14ac:dyDescent="0.2">
      <c r="A118" s="953" t="s">
        <v>437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434</v>
      </c>
      <c r="AB118" s="934"/>
      <c r="AC118" s="934"/>
      <c r="AD118" s="934"/>
      <c r="AE118" s="935"/>
      <c r="AF118" s="933" t="s">
        <v>435</v>
      </c>
      <c r="AG118" s="934"/>
      <c r="AH118" s="934"/>
      <c r="AI118" s="934"/>
      <c r="AJ118" s="935"/>
      <c r="AK118" s="933" t="s">
        <v>308</v>
      </c>
      <c r="AL118" s="934"/>
      <c r="AM118" s="934"/>
      <c r="AN118" s="934"/>
      <c r="AO118" s="935"/>
      <c r="AP118" s="1011" t="s">
        <v>436</v>
      </c>
      <c r="AQ118" s="1012"/>
      <c r="AR118" s="1012"/>
      <c r="AS118" s="1012"/>
      <c r="AT118" s="1013"/>
      <c r="AU118" s="949"/>
      <c r="AV118" s="950"/>
      <c r="AW118" s="950"/>
      <c r="AX118" s="950"/>
      <c r="AY118" s="950"/>
      <c r="AZ118" s="1014" t="s">
        <v>473</v>
      </c>
      <c r="BA118" s="1006"/>
      <c r="BB118" s="1006"/>
      <c r="BC118" s="1006"/>
      <c r="BD118" s="1006"/>
      <c r="BE118" s="1006"/>
      <c r="BF118" s="1006"/>
      <c r="BG118" s="1006"/>
      <c r="BH118" s="1006"/>
      <c r="BI118" s="1006"/>
      <c r="BJ118" s="1006"/>
      <c r="BK118" s="1006"/>
      <c r="BL118" s="1006"/>
      <c r="BM118" s="1006"/>
      <c r="BN118" s="1006"/>
      <c r="BO118" s="1006"/>
      <c r="BP118" s="1007"/>
      <c r="BQ118" s="1040" t="s">
        <v>131</v>
      </c>
      <c r="BR118" s="1041"/>
      <c r="BS118" s="1041"/>
      <c r="BT118" s="1041"/>
      <c r="BU118" s="1041"/>
      <c r="BV118" s="1041" t="s">
        <v>458</v>
      </c>
      <c r="BW118" s="1041"/>
      <c r="BX118" s="1041"/>
      <c r="BY118" s="1041"/>
      <c r="BZ118" s="1041"/>
      <c r="CA118" s="1041" t="s">
        <v>449</v>
      </c>
      <c r="CB118" s="1041"/>
      <c r="CC118" s="1041"/>
      <c r="CD118" s="1041"/>
      <c r="CE118" s="1041"/>
      <c r="CF118" s="961" t="s">
        <v>450</v>
      </c>
      <c r="CG118" s="962"/>
      <c r="CH118" s="962"/>
      <c r="CI118" s="962"/>
      <c r="CJ118" s="962"/>
      <c r="CK118" s="989"/>
      <c r="CL118" s="990"/>
      <c r="CM118" s="963" t="s">
        <v>474</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999" t="s">
        <v>458</v>
      </c>
      <c r="DH118" s="1000"/>
      <c r="DI118" s="1000"/>
      <c r="DJ118" s="1000"/>
      <c r="DK118" s="1001"/>
      <c r="DL118" s="1002" t="s">
        <v>450</v>
      </c>
      <c r="DM118" s="1000"/>
      <c r="DN118" s="1000"/>
      <c r="DO118" s="1000"/>
      <c r="DP118" s="1001"/>
      <c r="DQ118" s="1002" t="s">
        <v>131</v>
      </c>
      <c r="DR118" s="1000"/>
      <c r="DS118" s="1000"/>
      <c r="DT118" s="1000"/>
      <c r="DU118" s="1001"/>
      <c r="DV118" s="1003" t="s">
        <v>131</v>
      </c>
      <c r="DW118" s="1004"/>
      <c r="DX118" s="1004"/>
      <c r="DY118" s="1004"/>
      <c r="DZ118" s="1005"/>
    </row>
    <row r="119" spans="1:130" s="230" customFormat="1" ht="26.25" customHeight="1" x14ac:dyDescent="0.2">
      <c r="A119" s="1097" t="s">
        <v>440</v>
      </c>
      <c r="B119" s="988"/>
      <c r="C119" s="970" t="s">
        <v>441</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t="s">
        <v>131</v>
      </c>
      <c r="AB119" s="941"/>
      <c r="AC119" s="941"/>
      <c r="AD119" s="941"/>
      <c r="AE119" s="942"/>
      <c r="AF119" s="943" t="s">
        <v>131</v>
      </c>
      <c r="AG119" s="941"/>
      <c r="AH119" s="941"/>
      <c r="AI119" s="941"/>
      <c r="AJ119" s="942"/>
      <c r="AK119" s="943" t="s">
        <v>131</v>
      </c>
      <c r="AL119" s="941"/>
      <c r="AM119" s="941"/>
      <c r="AN119" s="941"/>
      <c r="AO119" s="942"/>
      <c r="AP119" s="944" t="s">
        <v>131</v>
      </c>
      <c r="AQ119" s="945"/>
      <c r="AR119" s="945"/>
      <c r="AS119" s="945"/>
      <c r="AT119" s="946"/>
      <c r="AU119" s="951"/>
      <c r="AV119" s="952"/>
      <c r="AW119" s="952"/>
      <c r="AX119" s="952"/>
      <c r="AY119" s="952"/>
      <c r="AZ119" s="251" t="s">
        <v>189</v>
      </c>
      <c r="BA119" s="251"/>
      <c r="BB119" s="251"/>
      <c r="BC119" s="251"/>
      <c r="BD119" s="251"/>
      <c r="BE119" s="251"/>
      <c r="BF119" s="251"/>
      <c r="BG119" s="251"/>
      <c r="BH119" s="251"/>
      <c r="BI119" s="251"/>
      <c r="BJ119" s="251"/>
      <c r="BK119" s="251"/>
      <c r="BL119" s="251"/>
      <c r="BM119" s="251"/>
      <c r="BN119" s="251"/>
      <c r="BO119" s="1018" t="s">
        <v>475</v>
      </c>
      <c r="BP119" s="1046"/>
      <c r="BQ119" s="1040">
        <v>33954647</v>
      </c>
      <c r="BR119" s="1041"/>
      <c r="BS119" s="1041"/>
      <c r="BT119" s="1041"/>
      <c r="BU119" s="1041"/>
      <c r="BV119" s="1041">
        <v>33875869</v>
      </c>
      <c r="BW119" s="1041"/>
      <c r="BX119" s="1041"/>
      <c r="BY119" s="1041"/>
      <c r="BZ119" s="1041"/>
      <c r="CA119" s="1041">
        <v>34139945</v>
      </c>
      <c r="CB119" s="1041"/>
      <c r="CC119" s="1041"/>
      <c r="CD119" s="1041"/>
      <c r="CE119" s="1041"/>
      <c r="CF119" s="1042"/>
      <c r="CG119" s="1043"/>
      <c r="CH119" s="1043"/>
      <c r="CI119" s="1043"/>
      <c r="CJ119" s="1044"/>
      <c r="CK119" s="991"/>
      <c r="CL119" s="992"/>
      <c r="CM119" s="1014" t="s">
        <v>476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45" t="s">
        <v>456</v>
      </c>
      <c r="DH119" s="1027"/>
      <c r="DI119" s="1027"/>
      <c r="DJ119" s="1027"/>
      <c r="DK119" s="1028"/>
      <c r="DL119" s="1026" t="s">
        <v>131</v>
      </c>
      <c r="DM119" s="1027"/>
      <c r="DN119" s="1027"/>
      <c r="DO119" s="1027"/>
      <c r="DP119" s="1028"/>
      <c r="DQ119" s="1026" t="s">
        <v>449</v>
      </c>
      <c r="DR119" s="1027"/>
      <c r="DS119" s="1027"/>
      <c r="DT119" s="1027"/>
      <c r="DU119" s="1028"/>
      <c r="DV119" s="1029" t="s">
        <v>456</v>
      </c>
      <c r="DW119" s="1030"/>
      <c r="DX119" s="1030"/>
      <c r="DY119" s="1030"/>
      <c r="DZ119" s="1031"/>
    </row>
    <row r="120" spans="1:130" s="230" customFormat="1" ht="26.25" customHeight="1" x14ac:dyDescent="0.2">
      <c r="A120" s="1098"/>
      <c r="B120" s="990"/>
      <c r="C120" s="963" t="s">
        <v>446</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999" t="s">
        <v>458</v>
      </c>
      <c r="AB120" s="1000"/>
      <c r="AC120" s="1000"/>
      <c r="AD120" s="1000"/>
      <c r="AE120" s="1001"/>
      <c r="AF120" s="1002" t="s">
        <v>131</v>
      </c>
      <c r="AG120" s="1000"/>
      <c r="AH120" s="1000"/>
      <c r="AI120" s="1000"/>
      <c r="AJ120" s="1001"/>
      <c r="AK120" s="1002" t="s">
        <v>131</v>
      </c>
      <c r="AL120" s="1000"/>
      <c r="AM120" s="1000"/>
      <c r="AN120" s="1000"/>
      <c r="AO120" s="1001"/>
      <c r="AP120" s="1003" t="s">
        <v>449</v>
      </c>
      <c r="AQ120" s="1004"/>
      <c r="AR120" s="1004"/>
      <c r="AS120" s="1004"/>
      <c r="AT120" s="1005"/>
      <c r="AU120" s="1032" t="s">
        <v>477</v>
      </c>
      <c r="AV120" s="1033"/>
      <c r="AW120" s="1033"/>
      <c r="AX120" s="1033"/>
      <c r="AY120" s="1034"/>
      <c r="AZ120" s="970" t="s">
        <v>478</v>
      </c>
      <c r="BA120" s="938"/>
      <c r="BB120" s="938"/>
      <c r="BC120" s="938"/>
      <c r="BD120" s="938"/>
      <c r="BE120" s="938"/>
      <c r="BF120" s="938"/>
      <c r="BG120" s="938"/>
      <c r="BH120" s="938"/>
      <c r="BI120" s="938"/>
      <c r="BJ120" s="938"/>
      <c r="BK120" s="938"/>
      <c r="BL120" s="938"/>
      <c r="BM120" s="938"/>
      <c r="BN120" s="938"/>
      <c r="BO120" s="938"/>
      <c r="BP120" s="939"/>
      <c r="BQ120" s="971">
        <v>5355154</v>
      </c>
      <c r="BR120" s="972"/>
      <c r="BS120" s="972"/>
      <c r="BT120" s="972"/>
      <c r="BU120" s="972"/>
      <c r="BV120" s="972">
        <v>6256690</v>
      </c>
      <c r="BW120" s="972"/>
      <c r="BX120" s="972"/>
      <c r="BY120" s="972"/>
      <c r="BZ120" s="972"/>
      <c r="CA120" s="972">
        <v>6885257</v>
      </c>
      <c r="CB120" s="972"/>
      <c r="CC120" s="972"/>
      <c r="CD120" s="972"/>
      <c r="CE120" s="972"/>
      <c r="CF120" s="985">
        <v>79.099999999999994</v>
      </c>
      <c r="CG120" s="986"/>
      <c r="CH120" s="986"/>
      <c r="CI120" s="986"/>
      <c r="CJ120" s="986"/>
      <c r="CK120" s="1047" t="s">
        <v>479</v>
      </c>
      <c r="CL120" s="1048"/>
      <c r="CM120" s="1048"/>
      <c r="CN120" s="1048"/>
      <c r="CO120" s="1049"/>
      <c r="CP120" s="1055" t="s">
        <v>480</v>
      </c>
      <c r="CQ120" s="1056"/>
      <c r="CR120" s="1056"/>
      <c r="CS120" s="1056"/>
      <c r="CT120" s="1056"/>
      <c r="CU120" s="1056"/>
      <c r="CV120" s="1056"/>
      <c r="CW120" s="1056"/>
      <c r="CX120" s="1056"/>
      <c r="CY120" s="1056"/>
      <c r="CZ120" s="1056"/>
      <c r="DA120" s="1056"/>
      <c r="DB120" s="1056"/>
      <c r="DC120" s="1056"/>
      <c r="DD120" s="1056"/>
      <c r="DE120" s="1056"/>
      <c r="DF120" s="1057"/>
      <c r="DG120" s="971">
        <v>14089484</v>
      </c>
      <c r="DH120" s="972"/>
      <c r="DI120" s="972"/>
      <c r="DJ120" s="972"/>
      <c r="DK120" s="972"/>
      <c r="DL120" s="972">
        <v>13879203</v>
      </c>
      <c r="DM120" s="972"/>
      <c r="DN120" s="972"/>
      <c r="DO120" s="972"/>
      <c r="DP120" s="972"/>
      <c r="DQ120" s="972">
        <v>14038149</v>
      </c>
      <c r="DR120" s="972"/>
      <c r="DS120" s="972"/>
      <c r="DT120" s="972"/>
      <c r="DU120" s="972"/>
      <c r="DV120" s="973">
        <v>161.19999999999999</v>
      </c>
      <c r="DW120" s="973"/>
      <c r="DX120" s="973"/>
      <c r="DY120" s="973"/>
      <c r="DZ120" s="974"/>
    </row>
    <row r="121" spans="1:130" s="230" customFormat="1" ht="26.25" customHeight="1" x14ac:dyDescent="0.2">
      <c r="A121" s="1098"/>
      <c r="B121" s="990"/>
      <c r="C121" s="1015" t="s">
        <v>481</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99" t="s">
        <v>131</v>
      </c>
      <c r="AB121" s="1000"/>
      <c r="AC121" s="1000"/>
      <c r="AD121" s="1000"/>
      <c r="AE121" s="1001"/>
      <c r="AF121" s="1002" t="s">
        <v>450</v>
      </c>
      <c r="AG121" s="1000"/>
      <c r="AH121" s="1000"/>
      <c r="AI121" s="1000"/>
      <c r="AJ121" s="1001"/>
      <c r="AK121" s="1002" t="s">
        <v>131</v>
      </c>
      <c r="AL121" s="1000"/>
      <c r="AM121" s="1000"/>
      <c r="AN121" s="1000"/>
      <c r="AO121" s="1001"/>
      <c r="AP121" s="1003" t="s">
        <v>131</v>
      </c>
      <c r="AQ121" s="1004"/>
      <c r="AR121" s="1004"/>
      <c r="AS121" s="1004"/>
      <c r="AT121" s="1005"/>
      <c r="AU121" s="1035"/>
      <c r="AV121" s="1036"/>
      <c r="AW121" s="1036"/>
      <c r="AX121" s="1036"/>
      <c r="AY121" s="1037"/>
      <c r="AZ121" s="963" t="s">
        <v>482</v>
      </c>
      <c r="BA121" s="964"/>
      <c r="BB121" s="964"/>
      <c r="BC121" s="964"/>
      <c r="BD121" s="964"/>
      <c r="BE121" s="964"/>
      <c r="BF121" s="964"/>
      <c r="BG121" s="964"/>
      <c r="BH121" s="964"/>
      <c r="BI121" s="964"/>
      <c r="BJ121" s="964"/>
      <c r="BK121" s="964"/>
      <c r="BL121" s="964"/>
      <c r="BM121" s="964"/>
      <c r="BN121" s="964"/>
      <c r="BO121" s="964"/>
      <c r="BP121" s="965"/>
      <c r="BQ121" s="966">
        <v>1203186</v>
      </c>
      <c r="BR121" s="967"/>
      <c r="BS121" s="967"/>
      <c r="BT121" s="967"/>
      <c r="BU121" s="967"/>
      <c r="BV121" s="967">
        <v>1447149</v>
      </c>
      <c r="BW121" s="967"/>
      <c r="BX121" s="967"/>
      <c r="BY121" s="967"/>
      <c r="BZ121" s="967"/>
      <c r="CA121" s="967">
        <v>1487773</v>
      </c>
      <c r="CB121" s="967"/>
      <c r="CC121" s="967"/>
      <c r="CD121" s="967"/>
      <c r="CE121" s="967"/>
      <c r="CF121" s="961">
        <v>17.100000000000001</v>
      </c>
      <c r="CG121" s="962"/>
      <c r="CH121" s="962"/>
      <c r="CI121" s="962"/>
      <c r="CJ121" s="962"/>
      <c r="CK121" s="1050"/>
      <c r="CL121" s="1051"/>
      <c r="CM121" s="1051"/>
      <c r="CN121" s="1051"/>
      <c r="CO121" s="1052"/>
      <c r="CP121" s="1060" t="s">
        <v>483</v>
      </c>
      <c r="CQ121" s="1061"/>
      <c r="CR121" s="1061"/>
      <c r="CS121" s="1061"/>
      <c r="CT121" s="1061"/>
      <c r="CU121" s="1061"/>
      <c r="CV121" s="1061"/>
      <c r="CW121" s="1061"/>
      <c r="CX121" s="1061"/>
      <c r="CY121" s="1061"/>
      <c r="CZ121" s="1061"/>
      <c r="DA121" s="1061"/>
      <c r="DB121" s="1061"/>
      <c r="DC121" s="1061"/>
      <c r="DD121" s="1061"/>
      <c r="DE121" s="1061"/>
      <c r="DF121" s="1062"/>
      <c r="DG121" s="966">
        <v>1754730</v>
      </c>
      <c r="DH121" s="967"/>
      <c r="DI121" s="967"/>
      <c r="DJ121" s="967"/>
      <c r="DK121" s="967"/>
      <c r="DL121" s="967">
        <v>2113702</v>
      </c>
      <c r="DM121" s="967"/>
      <c r="DN121" s="967"/>
      <c r="DO121" s="967"/>
      <c r="DP121" s="967"/>
      <c r="DQ121" s="967">
        <v>2138455</v>
      </c>
      <c r="DR121" s="967"/>
      <c r="DS121" s="967"/>
      <c r="DT121" s="967"/>
      <c r="DU121" s="967"/>
      <c r="DV121" s="968">
        <v>24.6</v>
      </c>
      <c r="DW121" s="968"/>
      <c r="DX121" s="968"/>
      <c r="DY121" s="968"/>
      <c r="DZ121" s="969"/>
    </row>
    <row r="122" spans="1:130" s="230" customFormat="1" ht="26.25" customHeight="1" x14ac:dyDescent="0.2">
      <c r="A122" s="1098"/>
      <c r="B122" s="990"/>
      <c r="C122" s="963" t="s">
        <v>461</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999" t="s">
        <v>131</v>
      </c>
      <c r="AB122" s="1000"/>
      <c r="AC122" s="1000"/>
      <c r="AD122" s="1000"/>
      <c r="AE122" s="1001"/>
      <c r="AF122" s="1002" t="s">
        <v>131</v>
      </c>
      <c r="AG122" s="1000"/>
      <c r="AH122" s="1000"/>
      <c r="AI122" s="1000"/>
      <c r="AJ122" s="1001"/>
      <c r="AK122" s="1002" t="s">
        <v>450</v>
      </c>
      <c r="AL122" s="1000"/>
      <c r="AM122" s="1000"/>
      <c r="AN122" s="1000"/>
      <c r="AO122" s="1001"/>
      <c r="AP122" s="1003" t="s">
        <v>449</v>
      </c>
      <c r="AQ122" s="1004"/>
      <c r="AR122" s="1004"/>
      <c r="AS122" s="1004"/>
      <c r="AT122" s="1005"/>
      <c r="AU122" s="1035"/>
      <c r="AV122" s="1036"/>
      <c r="AW122" s="1036"/>
      <c r="AX122" s="1036"/>
      <c r="AY122" s="1037"/>
      <c r="AZ122" s="1014" t="s">
        <v>484</v>
      </c>
      <c r="BA122" s="1006"/>
      <c r="BB122" s="1006"/>
      <c r="BC122" s="1006"/>
      <c r="BD122" s="1006"/>
      <c r="BE122" s="1006"/>
      <c r="BF122" s="1006"/>
      <c r="BG122" s="1006"/>
      <c r="BH122" s="1006"/>
      <c r="BI122" s="1006"/>
      <c r="BJ122" s="1006"/>
      <c r="BK122" s="1006"/>
      <c r="BL122" s="1006"/>
      <c r="BM122" s="1006"/>
      <c r="BN122" s="1006"/>
      <c r="BO122" s="1006"/>
      <c r="BP122" s="1007"/>
      <c r="BQ122" s="1040">
        <v>17715236</v>
      </c>
      <c r="BR122" s="1041"/>
      <c r="BS122" s="1041"/>
      <c r="BT122" s="1041"/>
      <c r="BU122" s="1041"/>
      <c r="BV122" s="1041">
        <v>17373900</v>
      </c>
      <c r="BW122" s="1041"/>
      <c r="BX122" s="1041"/>
      <c r="BY122" s="1041"/>
      <c r="BZ122" s="1041"/>
      <c r="CA122" s="1041">
        <v>17241141</v>
      </c>
      <c r="CB122" s="1041"/>
      <c r="CC122" s="1041"/>
      <c r="CD122" s="1041"/>
      <c r="CE122" s="1041"/>
      <c r="CF122" s="1058">
        <v>198</v>
      </c>
      <c r="CG122" s="1059"/>
      <c r="CH122" s="1059"/>
      <c r="CI122" s="1059"/>
      <c r="CJ122" s="1059"/>
      <c r="CK122" s="1050"/>
      <c r="CL122" s="1051"/>
      <c r="CM122" s="1051"/>
      <c r="CN122" s="1051"/>
      <c r="CO122" s="1052"/>
      <c r="CP122" s="1060" t="s">
        <v>414</v>
      </c>
      <c r="CQ122" s="1061"/>
      <c r="CR122" s="1061"/>
      <c r="CS122" s="1061"/>
      <c r="CT122" s="1061"/>
      <c r="CU122" s="1061"/>
      <c r="CV122" s="1061"/>
      <c r="CW122" s="1061"/>
      <c r="CX122" s="1061"/>
      <c r="CY122" s="1061"/>
      <c r="CZ122" s="1061"/>
      <c r="DA122" s="1061"/>
      <c r="DB122" s="1061"/>
      <c r="DC122" s="1061"/>
      <c r="DD122" s="1061"/>
      <c r="DE122" s="1061"/>
      <c r="DF122" s="1062"/>
      <c r="DG122" s="966">
        <v>1179521</v>
      </c>
      <c r="DH122" s="967"/>
      <c r="DI122" s="967"/>
      <c r="DJ122" s="967"/>
      <c r="DK122" s="967"/>
      <c r="DL122" s="967">
        <v>1204557</v>
      </c>
      <c r="DM122" s="967"/>
      <c r="DN122" s="967"/>
      <c r="DO122" s="967"/>
      <c r="DP122" s="967"/>
      <c r="DQ122" s="967">
        <v>1230971</v>
      </c>
      <c r="DR122" s="967"/>
      <c r="DS122" s="967"/>
      <c r="DT122" s="967"/>
      <c r="DU122" s="967"/>
      <c r="DV122" s="968">
        <v>14.1</v>
      </c>
      <c r="DW122" s="968"/>
      <c r="DX122" s="968"/>
      <c r="DY122" s="968"/>
      <c r="DZ122" s="969"/>
    </row>
    <row r="123" spans="1:130" s="230" customFormat="1" ht="26.25" customHeight="1" x14ac:dyDescent="0.2">
      <c r="A123" s="1098"/>
      <c r="B123" s="990"/>
      <c r="C123" s="963" t="s">
        <v>469</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999" t="s">
        <v>131</v>
      </c>
      <c r="AB123" s="1000"/>
      <c r="AC123" s="1000"/>
      <c r="AD123" s="1000"/>
      <c r="AE123" s="1001"/>
      <c r="AF123" s="1002" t="s">
        <v>456</v>
      </c>
      <c r="AG123" s="1000"/>
      <c r="AH123" s="1000"/>
      <c r="AI123" s="1000"/>
      <c r="AJ123" s="1001"/>
      <c r="AK123" s="1002" t="s">
        <v>131</v>
      </c>
      <c r="AL123" s="1000"/>
      <c r="AM123" s="1000"/>
      <c r="AN123" s="1000"/>
      <c r="AO123" s="1001"/>
      <c r="AP123" s="1003" t="s">
        <v>131</v>
      </c>
      <c r="AQ123" s="1004"/>
      <c r="AR123" s="1004"/>
      <c r="AS123" s="1004"/>
      <c r="AT123" s="1005"/>
      <c r="AU123" s="1038"/>
      <c r="AV123" s="1039"/>
      <c r="AW123" s="1039"/>
      <c r="AX123" s="1039"/>
      <c r="AY123" s="1039"/>
      <c r="AZ123" s="251" t="s">
        <v>189</v>
      </c>
      <c r="BA123" s="251"/>
      <c r="BB123" s="251"/>
      <c r="BC123" s="251"/>
      <c r="BD123" s="251"/>
      <c r="BE123" s="251"/>
      <c r="BF123" s="251"/>
      <c r="BG123" s="251"/>
      <c r="BH123" s="251"/>
      <c r="BI123" s="251"/>
      <c r="BJ123" s="251"/>
      <c r="BK123" s="251"/>
      <c r="BL123" s="251"/>
      <c r="BM123" s="251"/>
      <c r="BN123" s="251"/>
      <c r="BO123" s="1018" t="s">
        <v>485</v>
      </c>
      <c r="BP123" s="1046"/>
      <c r="BQ123" s="1104">
        <v>24273576</v>
      </c>
      <c r="BR123" s="1105"/>
      <c r="BS123" s="1105"/>
      <c r="BT123" s="1105"/>
      <c r="BU123" s="1105"/>
      <c r="BV123" s="1105">
        <v>25077739</v>
      </c>
      <c r="BW123" s="1105"/>
      <c r="BX123" s="1105"/>
      <c r="BY123" s="1105"/>
      <c r="BZ123" s="1105"/>
      <c r="CA123" s="1105">
        <v>25614171</v>
      </c>
      <c r="CB123" s="1105"/>
      <c r="CC123" s="1105"/>
      <c r="CD123" s="1105"/>
      <c r="CE123" s="1105"/>
      <c r="CF123" s="1042"/>
      <c r="CG123" s="1043"/>
      <c r="CH123" s="1043"/>
      <c r="CI123" s="1043"/>
      <c r="CJ123" s="1044"/>
      <c r="CK123" s="1050"/>
      <c r="CL123" s="1051"/>
      <c r="CM123" s="1051"/>
      <c r="CN123" s="1051"/>
      <c r="CO123" s="1052"/>
      <c r="CP123" s="1060" t="s">
        <v>486</v>
      </c>
      <c r="CQ123" s="1061"/>
      <c r="CR123" s="1061"/>
      <c r="CS123" s="1061"/>
      <c r="CT123" s="1061"/>
      <c r="CU123" s="1061"/>
      <c r="CV123" s="1061"/>
      <c r="CW123" s="1061"/>
      <c r="CX123" s="1061"/>
      <c r="CY123" s="1061"/>
      <c r="CZ123" s="1061"/>
      <c r="DA123" s="1061"/>
      <c r="DB123" s="1061"/>
      <c r="DC123" s="1061"/>
      <c r="DD123" s="1061"/>
      <c r="DE123" s="1061"/>
      <c r="DF123" s="1062"/>
      <c r="DG123" s="999" t="s">
        <v>458</v>
      </c>
      <c r="DH123" s="1000"/>
      <c r="DI123" s="1000"/>
      <c r="DJ123" s="1000"/>
      <c r="DK123" s="1001"/>
      <c r="DL123" s="1002" t="s">
        <v>458</v>
      </c>
      <c r="DM123" s="1000"/>
      <c r="DN123" s="1000"/>
      <c r="DO123" s="1000"/>
      <c r="DP123" s="1001"/>
      <c r="DQ123" s="1002" t="s">
        <v>449</v>
      </c>
      <c r="DR123" s="1000"/>
      <c r="DS123" s="1000"/>
      <c r="DT123" s="1000"/>
      <c r="DU123" s="1001"/>
      <c r="DV123" s="1003" t="s">
        <v>456</v>
      </c>
      <c r="DW123" s="1004"/>
      <c r="DX123" s="1004"/>
      <c r="DY123" s="1004"/>
      <c r="DZ123" s="1005"/>
    </row>
    <row r="124" spans="1:130" s="230" customFormat="1" ht="26.25" customHeight="1" thickBot="1" x14ac:dyDescent="0.25">
      <c r="A124" s="1098"/>
      <c r="B124" s="990"/>
      <c r="C124" s="963" t="s">
        <v>472</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999" t="s">
        <v>131</v>
      </c>
      <c r="AB124" s="1000"/>
      <c r="AC124" s="1000"/>
      <c r="AD124" s="1000"/>
      <c r="AE124" s="1001"/>
      <c r="AF124" s="1002" t="s">
        <v>131</v>
      </c>
      <c r="AG124" s="1000"/>
      <c r="AH124" s="1000"/>
      <c r="AI124" s="1000"/>
      <c r="AJ124" s="1001"/>
      <c r="AK124" s="1002" t="s">
        <v>131</v>
      </c>
      <c r="AL124" s="1000"/>
      <c r="AM124" s="1000"/>
      <c r="AN124" s="1000"/>
      <c r="AO124" s="1001"/>
      <c r="AP124" s="1003" t="s">
        <v>456</v>
      </c>
      <c r="AQ124" s="1004"/>
      <c r="AR124" s="1004"/>
      <c r="AS124" s="1004"/>
      <c r="AT124" s="1005"/>
      <c r="AU124" s="1100" t="s">
        <v>487</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v>113.8</v>
      </c>
      <c r="BR124" s="1068"/>
      <c r="BS124" s="1068"/>
      <c r="BT124" s="1068"/>
      <c r="BU124" s="1068"/>
      <c r="BV124" s="1068">
        <v>98.4</v>
      </c>
      <c r="BW124" s="1068"/>
      <c r="BX124" s="1068"/>
      <c r="BY124" s="1068"/>
      <c r="BZ124" s="1068"/>
      <c r="CA124" s="1068">
        <v>97.9</v>
      </c>
      <c r="CB124" s="1068"/>
      <c r="CC124" s="1068"/>
      <c r="CD124" s="1068"/>
      <c r="CE124" s="1068"/>
      <c r="CF124" s="1069"/>
      <c r="CG124" s="1070"/>
      <c r="CH124" s="1070"/>
      <c r="CI124" s="1070"/>
      <c r="CJ124" s="1071"/>
      <c r="CK124" s="1053"/>
      <c r="CL124" s="1053"/>
      <c r="CM124" s="1053"/>
      <c r="CN124" s="1053"/>
      <c r="CO124" s="1054"/>
      <c r="CP124" s="1060" t="s">
        <v>488</v>
      </c>
      <c r="CQ124" s="1061"/>
      <c r="CR124" s="1061"/>
      <c r="CS124" s="1061"/>
      <c r="CT124" s="1061"/>
      <c r="CU124" s="1061"/>
      <c r="CV124" s="1061"/>
      <c r="CW124" s="1061"/>
      <c r="CX124" s="1061"/>
      <c r="CY124" s="1061"/>
      <c r="CZ124" s="1061"/>
      <c r="DA124" s="1061"/>
      <c r="DB124" s="1061"/>
      <c r="DC124" s="1061"/>
      <c r="DD124" s="1061"/>
      <c r="DE124" s="1061"/>
      <c r="DF124" s="1062"/>
      <c r="DG124" s="1045" t="s">
        <v>131</v>
      </c>
      <c r="DH124" s="1027"/>
      <c r="DI124" s="1027"/>
      <c r="DJ124" s="1027"/>
      <c r="DK124" s="1028"/>
      <c r="DL124" s="1026" t="s">
        <v>131</v>
      </c>
      <c r="DM124" s="1027"/>
      <c r="DN124" s="1027"/>
      <c r="DO124" s="1027"/>
      <c r="DP124" s="1028"/>
      <c r="DQ124" s="1026" t="s">
        <v>131</v>
      </c>
      <c r="DR124" s="1027"/>
      <c r="DS124" s="1027"/>
      <c r="DT124" s="1027"/>
      <c r="DU124" s="1028"/>
      <c r="DV124" s="1029" t="s">
        <v>458</v>
      </c>
      <c r="DW124" s="1030"/>
      <c r="DX124" s="1030"/>
      <c r="DY124" s="1030"/>
      <c r="DZ124" s="1031"/>
    </row>
    <row r="125" spans="1:130" s="230" customFormat="1" ht="26.25" customHeight="1" x14ac:dyDescent="0.2">
      <c r="A125" s="1098"/>
      <c r="B125" s="990"/>
      <c r="C125" s="963" t="s">
        <v>474</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999" t="s">
        <v>131</v>
      </c>
      <c r="AB125" s="1000"/>
      <c r="AC125" s="1000"/>
      <c r="AD125" s="1000"/>
      <c r="AE125" s="1001"/>
      <c r="AF125" s="1002" t="s">
        <v>458</v>
      </c>
      <c r="AG125" s="1000"/>
      <c r="AH125" s="1000"/>
      <c r="AI125" s="1000"/>
      <c r="AJ125" s="1001"/>
      <c r="AK125" s="1002" t="s">
        <v>131</v>
      </c>
      <c r="AL125" s="1000"/>
      <c r="AM125" s="1000"/>
      <c r="AN125" s="1000"/>
      <c r="AO125" s="1001"/>
      <c r="AP125" s="1003" t="s">
        <v>458</v>
      </c>
      <c r="AQ125" s="1004"/>
      <c r="AR125" s="1004"/>
      <c r="AS125" s="1004"/>
      <c r="AT125" s="100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3" t="s">
        <v>489</v>
      </c>
      <c r="CL125" s="1048"/>
      <c r="CM125" s="1048"/>
      <c r="CN125" s="1048"/>
      <c r="CO125" s="1049"/>
      <c r="CP125" s="970" t="s">
        <v>490</v>
      </c>
      <c r="CQ125" s="938"/>
      <c r="CR125" s="938"/>
      <c r="CS125" s="938"/>
      <c r="CT125" s="938"/>
      <c r="CU125" s="938"/>
      <c r="CV125" s="938"/>
      <c r="CW125" s="938"/>
      <c r="CX125" s="938"/>
      <c r="CY125" s="938"/>
      <c r="CZ125" s="938"/>
      <c r="DA125" s="938"/>
      <c r="DB125" s="938"/>
      <c r="DC125" s="938"/>
      <c r="DD125" s="938"/>
      <c r="DE125" s="938"/>
      <c r="DF125" s="939"/>
      <c r="DG125" s="971" t="s">
        <v>131</v>
      </c>
      <c r="DH125" s="972"/>
      <c r="DI125" s="972"/>
      <c r="DJ125" s="972"/>
      <c r="DK125" s="972"/>
      <c r="DL125" s="972" t="s">
        <v>458</v>
      </c>
      <c r="DM125" s="972"/>
      <c r="DN125" s="972"/>
      <c r="DO125" s="972"/>
      <c r="DP125" s="972"/>
      <c r="DQ125" s="972" t="s">
        <v>131</v>
      </c>
      <c r="DR125" s="972"/>
      <c r="DS125" s="972"/>
      <c r="DT125" s="972"/>
      <c r="DU125" s="972"/>
      <c r="DV125" s="973" t="s">
        <v>131</v>
      </c>
      <c r="DW125" s="973"/>
      <c r="DX125" s="973"/>
      <c r="DY125" s="973"/>
      <c r="DZ125" s="974"/>
    </row>
    <row r="126" spans="1:130" s="230" customFormat="1" ht="26.25" customHeight="1" thickBot="1" x14ac:dyDescent="0.25">
      <c r="A126" s="1098"/>
      <c r="B126" s="990"/>
      <c r="C126" s="963" t="s">
        <v>476</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999" t="s">
        <v>458</v>
      </c>
      <c r="AB126" s="1000"/>
      <c r="AC126" s="1000"/>
      <c r="AD126" s="1000"/>
      <c r="AE126" s="1001"/>
      <c r="AF126" s="1002" t="s">
        <v>465</v>
      </c>
      <c r="AG126" s="1000"/>
      <c r="AH126" s="1000"/>
      <c r="AI126" s="1000"/>
      <c r="AJ126" s="1001"/>
      <c r="AK126" s="1002" t="s">
        <v>131</v>
      </c>
      <c r="AL126" s="1000"/>
      <c r="AM126" s="1000"/>
      <c r="AN126" s="1000"/>
      <c r="AO126" s="1001"/>
      <c r="AP126" s="1003" t="s">
        <v>131</v>
      </c>
      <c r="AQ126" s="1004"/>
      <c r="AR126" s="1004"/>
      <c r="AS126" s="1004"/>
      <c r="AT126" s="100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4"/>
      <c r="CL126" s="1051"/>
      <c r="CM126" s="1051"/>
      <c r="CN126" s="1051"/>
      <c r="CO126" s="1052"/>
      <c r="CP126" s="963" t="s">
        <v>491</v>
      </c>
      <c r="CQ126" s="964"/>
      <c r="CR126" s="964"/>
      <c r="CS126" s="964"/>
      <c r="CT126" s="964"/>
      <c r="CU126" s="964"/>
      <c r="CV126" s="964"/>
      <c r="CW126" s="964"/>
      <c r="CX126" s="964"/>
      <c r="CY126" s="964"/>
      <c r="CZ126" s="964"/>
      <c r="DA126" s="964"/>
      <c r="DB126" s="964"/>
      <c r="DC126" s="964"/>
      <c r="DD126" s="964"/>
      <c r="DE126" s="964"/>
      <c r="DF126" s="965"/>
      <c r="DG126" s="966" t="s">
        <v>449</v>
      </c>
      <c r="DH126" s="967"/>
      <c r="DI126" s="967"/>
      <c r="DJ126" s="967"/>
      <c r="DK126" s="967"/>
      <c r="DL126" s="967" t="s">
        <v>131</v>
      </c>
      <c r="DM126" s="967"/>
      <c r="DN126" s="967"/>
      <c r="DO126" s="967"/>
      <c r="DP126" s="967"/>
      <c r="DQ126" s="967" t="s">
        <v>458</v>
      </c>
      <c r="DR126" s="967"/>
      <c r="DS126" s="967"/>
      <c r="DT126" s="967"/>
      <c r="DU126" s="967"/>
      <c r="DV126" s="968" t="s">
        <v>131</v>
      </c>
      <c r="DW126" s="968"/>
      <c r="DX126" s="968"/>
      <c r="DY126" s="968"/>
      <c r="DZ126" s="969"/>
    </row>
    <row r="127" spans="1:130" s="230" customFormat="1" ht="26.25" customHeight="1" x14ac:dyDescent="0.2">
      <c r="A127" s="1099"/>
      <c r="B127" s="992"/>
      <c r="C127" s="1014" t="s">
        <v>492</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99" t="s">
        <v>458</v>
      </c>
      <c r="AB127" s="1000"/>
      <c r="AC127" s="1000"/>
      <c r="AD127" s="1000"/>
      <c r="AE127" s="1001"/>
      <c r="AF127" s="1002" t="s">
        <v>131</v>
      </c>
      <c r="AG127" s="1000"/>
      <c r="AH127" s="1000"/>
      <c r="AI127" s="1000"/>
      <c r="AJ127" s="1001"/>
      <c r="AK127" s="1002" t="s">
        <v>458</v>
      </c>
      <c r="AL127" s="1000"/>
      <c r="AM127" s="1000"/>
      <c r="AN127" s="1000"/>
      <c r="AO127" s="1001"/>
      <c r="AP127" s="1003" t="s">
        <v>449</v>
      </c>
      <c r="AQ127" s="1004"/>
      <c r="AR127" s="1004"/>
      <c r="AS127" s="1004"/>
      <c r="AT127" s="1005"/>
      <c r="AU127" s="232"/>
      <c r="AV127" s="232"/>
      <c r="AW127" s="232"/>
      <c r="AX127" s="1072" t="s">
        <v>493</v>
      </c>
      <c r="AY127" s="1073"/>
      <c r="AZ127" s="1073"/>
      <c r="BA127" s="1073"/>
      <c r="BB127" s="1073"/>
      <c r="BC127" s="1073"/>
      <c r="BD127" s="1073"/>
      <c r="BE127" s="1074"/>
      <c r="BF127" s="1075" t="s">
        <v>494</v>
      </c>
      <c r="BG127" s="1073"/>
      <c r="BH127" s="1073"/>
      <c r="BI127" s="1073"/>
      <c r="BJ127" s="1073"/>
      <c r="BK127" s="1073"/>
      <c r="BL127" s="1074"/>
      <c r="BM127" s="1075" t="s">
        <v>495</v>
      </c>
      <c r="BN127" s="1073"/>
      <c r="BO127" s="1073"/>
      <c r="BP127" s="1073"/>
      <c r="BQ127" s="1073"/>
      <c r="BR127" s="1073"/>
      <c r="BS127" s="1074"/>
      <c r="BT127" s="1075" t="s">
        <v>496</v>
      </c>
      <c r="BU127" s="1073"/>
      <c r="BV127" s="1073"/>
      <c r="BW127" s="1073"/>
      <c r="BX127" s="1073"/>
      <c r="BY127" s="1073"/>
      <c r="BZ127" s="1096"/>
      <c r="CA127" s="232"/>
      <c r="CB127" s="232"/>
      <c r="CC127" s="232"/>
      <c r="CD127" s="255"/>
      <c r="CE127" s="255"/>
      <c r="CF127" s="255"/>
      <c r="CG127" s="232"/>
      <c r="CH127" s="232"/>
      <c r="CI127" s="232"/>
      <c r="CJ127" s="254"/>
      <c r="CK127" s="1064"/>
      <c r="CL127" s="1051"/>
      <c r="CM127" s="1051"/>
      <c r="CN127" s="1051"/>
      <c r="CO127" s="1052"/>
      <c r="CP127" s="963" t="s">
        <v>497</v>
      </c>
      <c r="CQ127" s="964"/>
      <c r="CR127" s="964"/>
      <c r="CS127" s="964"/>
      <c r="CT127" s="964"/>
      <c r="CU127" s="964"/>
      <c r="CV127" s="964"/>
      <c r="CW127" s="964"/>
      <c r="CX127" s="964"/>
      <c r="CY127" s="964"/>
      <c r="CZ127" s="964"/>
      <c r="DA127" s="964"/>
      <c r="DB127" s="964"/>
      <c r="DC127" s="964"/>
      <c r="DD127" s="964"/>
      <c r="DE127" s="964"/>
      <c r="DF127" s="965"/>
      <c r="DG127" s="966" t="s">
        <v>449</v>
      </c>
      <c r="DH127" s="967"/>
      <c r="DI127" s="967"/>
      <c r="DJ127" s="967"/>
      <c r="DK127" s="967"/>
      <c r="DL127" s="967" t="s">
        <v>458</v>
      </c>
      <c r="DM127" s="967"/>
      <c r="DN127" s="967"/>
      <c r="DO127" s="967"/>
      <c r="DP127" s="967"/>
      <c r="DQ127" s="967" t="s">
        <v>131</v>
      </c>
      <c r="DR127" s="967"/>
      <c r="DS127" s="967"/>
      <c r="DT127" s="967"/>
      <c r="DU127" s="967"/>
      <c r="DV127" s="968" t="s">
        <v>458</v>
      </c>
      <c r="DW127" s="968"/>
      <c r="DX127" s="968"/>
      <c r="DY127" s="968"/>
      <c r="DZ127" s="969"/>
    </row>
    <row r="128" spans="1:130" s="230" customFormat="1" ht="26.25" customHeight="1" thickBot="1" x14ac:dyDescent="0.25">
      <c r="A128" s="1082" t="s">
        <v>498</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499</v>
      </c>
      <c r="X128" s="1084"/>
      <c r="Y128" s="1084"/>
      <c r="Z128" s="1085"/>
      <c r="AA128" s="1086">
        <v>69276</v>
      </c>
      <c r="AB128" s="1087"/>
      <c r="AC128" s="1087"/>
      <c r="AD128" s="1087"/>
      <c r="AE128" s="1088"/>
      <c r="AF128" s="1089">
        <v>65214</v>
      </c>
      <c r="AG128" s="1087"/>
      <c r="AH128" s="1087"/>
      <c r="AI128" s="1087"/>
      <c r="AJ128" s="1088"/>
      <c r="AK128" s="1089">
        <v>61461</v>
      </c>
      <c r="AL128" s="1087"/>
      <c r="AM128" s="1087"/>
      <c r="AN128" s="1087"/>
      <c r="AO128" s="1088"/>
      <c r="AP128" s="1090"/>
      <c r="AQ128" s="1091"/>
      <c r="AR128" s="1091"/>
      <c r="AS128" s="1091"/>
      <c r="AT128" s="1092"/>
      <c r="AU128" s="232"/>
      <c r="AV128" s="232"/>
      <c r="AW128" s="232"/>
      <c r="AX128" s="937" t="s">
        <v>500</v>
      </c>
      <c r="AY128" s="938"/>
      <c r="AZ128" s="938"/>
      <c r="BA128" s="938"/>
      <c r="BB128" s="938"/>
      <c r="BC128" s="938"/>
      <c r="BD128" s="938"/>
      <c r="BE128" s="939"/>
      <c r="BF128" s="1093" t="s">
        <v>131</v>
      </c>
      <c r="BG128" s="1094"/>
      <c r="BH128" s="1094"/>
      <c r="BI128" s="1094"/>
      <c r="BJ128" s="1094"/>
      <c r="BK128" s="1094"/>
      <c r="BL128" s="1095"/>
      <c r="BM128" s="1093">
        <v>13.32</v>
      </c>
      <c r="BN128" s="1094"/>
      <c r="BO128" s="1094"/>
      <c r="BP128" s="1094"/>
      <c r="BQ128" s="1094"/>
      <c r="BR128" s="1094"/>
      <c r="BS128" s="1095"/>
      <c r="BT128" s="1093">
        <v>20</v>
      </c>
      <c r="BU128" s="1094"/>
      <c r="BV128" s="1094"/>
      <c r="BW128" s="1094"/>
      <c r="BX128" s="1094"/>
      <c r="BY128" s="1094"/>
      <c r="BZ128" s="1117"/>
      <c r="CA128" s="255"/>
      <c r="CB128" s="255"/>
      <c r="CC128" s="255"/>
      <c r="CD128" s="255"/>
      <c r="CE128" s="255"/>
      <c r="CF128" s="255"/>
      <c r="CG128" s="232"/>
      <c r="CH128" s="232"/>
      <c r="CI128" s="232"/>
      <c r="CJ128" s="254"/>
      <c r="CK128" s="1065"/>
      <c r="CL128" s="1066"/>
      <c r="CM128" s="1066"/>
      <c r="CN128" s="1066"/>
      <c r="CO128" s="1067"/>
      <c r="CP128" s="1076" t="s">
        <v>501</v>
      </c>
      <c r="CQ128" s="762"/>
      <c r="CR128" s="762"/>
      <c r="CS128" s="762"/>
      <c r="CT128" s="762"/>
      <c r="CU128" s="762"/>
      <c r="CV128" s="762"/>
      <c r="CW128" s="762"/>
      <c r="CX128" s="762"/>
      <c r="CY128" s="762"/>
      <c r="CZ128" s="762"/>
      <c r="DA128" s="762"/>
      <c r="DB128" s="762"/>
      <c r="DC128" s="762"/>
      <c r="DD128" s="762"/>
      <c r="DE128" s="762"/>
      <c r="DF128" s="1077"/>
      <c r="DG128" s="1078">
        <v>4517</v>
      </c>
      <c r="DH128" s="1079"/>
      <c r="DI128" s="1079"/>
      <c r="DJ128" s="1079"/>
      <c r="DK128" s="1079"/>
      <c r="DL128" s="1079">
        <v>1017</v>
      </c>
      <c r="DM128" s="1079"/>
      <c r="DN128" s="1079"/>
      <c r="DO128" s="1079"/>
      <c r="DP128" s="1079"/>
      <c r="DQ128" s="1079" t="s">
        <v>449</v>
      </c>
      <c r="DR128" s="1079"/>
      <c r="DS128" s="1079"/>
      <c r="DT128" s="1079"/>
      <c r="DU128" s="1079"/>
      <c r="DV128" s="1080" t="s">
        <v>449</v>
      </c>
      <c r="DW128" s="1080"/>
      <c r="DX128" s="1080"/>
      <c r="DY128" s="1080"/>
      <c r="DZ128" s="1081"/>
    </row>
    <row r="129" spans="1:131" s="230" customFormat="1" ht="26.25" customHeight="1" x14ac:dyDescent="0.2">
      <c r="A129" s="975" t="s">
        <v>109</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11" t="s">
        <v>502</v>
      </c>
      <c r="X129" s="1112"/>
      <c r="Y129" s="1112"/>
      <c r="Z129" s="1113"/>
      <c r="AA129" s="999">
        <v>9837425</v>
      </c>
      <c r="AB129" s="1000"/>
      <c r="AC129" s="1000"/>
      <c r="AD129" s="1000"/>
      <c r="AE129" s="1001"/>
      <c r="AF129" s="1002">
        <v>10292879</v>
      </c>
      <c r="AG129" s="1000"/>
      <c r="AH129" s="1000"/>
      <c r="AI129" s="1000"/>
      <c r="AJ129" s="1001"/>
      <c r="AK129" s="1002">
        <v>10066113</v>
      </c>
      <c r="AL129" s="1000"/>
      <c r="AM129" s="1000"/>
      <c r="AN129" s="1000"/>
      <c r="AO129" s="1001"/>
      <c r="AP129" s="1114"/>
      <c r="AQ129" s="1115"/>
      <c r="AR129" s="1115"/>
      <c r="AS129" s="1115"/>
      <c r="AT129" s="1116"/>
      <c r="AU129" s="233"/>
      <c r="AV129" s="233"/>
      <c r="AW129" s="233"/>
      <c r="AX129" s="1106" t="s">
        <v>503</v>
      </c>
      <c r="AY129" s="964"/>
      <c r="AZ129" s="964"/>
      <c r="BA129" s="964"/>
      <c r="BB129" s="964"/>
      <c r="BC129" s="964"/>
      <c r="BD129" s="964"/>
      <c r="BE129" s="965"/>
      <c r="BF129" s="1107" t="s">
        <v>131</v>
      </c>
      <c r="BG129" s="1108"/>
      <c r="BH129" s="1108"/>
      <c r="BI129" s="1108"/>
      <c r="BJ129" s="1108"/>
      <c r="BK129" s="1108"/>
      <c r="BL129" s="1109"/>
      <c r="BM129" s="1107">
        <v>18.32</v>
      </c>
      <c r="BN129" s="1108"/>
      <c r="BO129" s="1108"/>
      <c r="BP129" s="1108"/>
      <c r="BQ129" s="1108"/>
      <c r="BR129" s="1108"/>
      <c r="BS129" s="1109"/>
      <c r="BT129" s="1107">
        <v>30</v>
      </c>
      <c r="BU129" s="1108"/>
      <c r="BV129" s="1108"/>
      <c r="BW129" s="1108"/>
      <c r="BX129" s="1108"/>
      <c r="BY129" s="1108"/>
      <c r="BZ129" s="111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5" t="s">
        <v>504</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11" t="s">
        <v>505</v>
      </c>
      <c r="X130" s="1112"/>
      <c r="Y130" s="1112"/>
      <c r="Z130" s="1113"/>
      <c r="AA130" s="999">
        <v>1336264</v>
      </c>
      <c r="AB130" s="1000"/>
      <c r="AC130" s="1000"/>
      <c r="AD130" s="1000"/>
      <c r="AE130" s="1001"/>
      <c r="AF130" s="1002">
        <v>1352500</v>
      </c>
      <c r="AG130" s="1000"/>
      <c r="AH130" s="1000"/>
      <c r="AI130" s="1000"/>
      <c r="AJ130" s="1001"/>
      <c r="AK130" s="1002">
        <v>1359952</v>
      </c>
      <c r="AL130" s="1000"/>
      <c r="AM130" s="1000"/>
      <c r="AN130" s="1000"/>
      <c r="AO130" s="1001"/>
      <c r="AP130" s="1114"/>
      <c r="AQ130" s="1115"/>
      <c r="AR130" s="1115"/>
      <c r="AS130" s="1115"/>
      <c r="AT130" s="1116"/>
      <c r="AU130" s="233"/>
      <c r="AV130" s="233"/>
      <c r="AW130" s="233"/>
      <c r="AX130" s="1106" t="s">
        <v>506</v>
      </c>
      <c r="AY130" s="964"/>
      <c r="AZ130" s="964"/>
      <c r="BA130" s="964"/>
      <c r="BB130" s="964"/>
      <c r="BC130" s="964"/>
      <c r="BD130" s="964"/>
      <c r="BE130" s="965"/>
      <c r="BF130" s="1142">
        <v>10.4</v>
      </c>
      <c r="BG130" s="1143"/>
      <c r="BH130" s="1143"/>
      <c r="BI130" s="1143"/>
      <c r="BJ130" s="1143"/>
      <c r="BK130" s="1143"/>
      <c r="BL130" s="1144"/>
      <c r="BM130" s="1142">
        <v>25</v>
      </c>
      <c r="BN130" s="1143"/>
      <c r="BO130" s="1143"/>
      <c r="BP130" s="1143"/>
      <c r="BQ130" s="1143"/>
      <c r="BR130" s="1143"/>
      <c r="BS130" s="1144"/>
      <c r="BT130" s="1142">
        <v>35</v>
      </c>
      <c r="BU130" s="1143"/>
      <c r="BV130" s="1143"/>
      <c r="BW130" s="1143"/>
      <c r="BX130" s="1143"/>
      <c r="BY130" s="1143"/>
      <c r="BZ130" s="114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507</v>
      </c>
      <c r="X131" s="1149"/>
      <c r="Y131" s="1149"/>
      <c r="Z131" s="1150"/>
      <c r="AA131" s="1045">
        <v>8501161</v>
      </c>
      <c r="AB131" s="1027"/>
      <c r="AC131" s="1027"/>
      <c r="AD131" s="1027"/>
      <c r="AE131" s="1028"/>
      <c r="AF131" s="1026">
        <v>8940379</v>
      </c>
      <c r="AG131" s="1027"/>
      <c r="AH131" s="1027"/>
      <c r="AI131" s="1027"/>
      <c r="AJ131" s="1028"/>
      <c r="AK131" s="1026">
        <v>8706161</v>
      </c>
      <c r="AL131" s="1027"/>
      <c r="AM131" s="1027"/>
      <c r="AN131" s="1027"/>
      <c r="AO131" s="1028"/>
      <c r="AP131" s="1151"/>
      <c r="AQ131" s="1152"/>
      <c r="AR131" s="1152"/>
      <c r="AS131" s="1152"/>
      <c r="AT131" s="1153"/>
      <c r="AU131" s="233"/>
      <c r="AV131" s="233"/>
      <c r="AW131" s="233"/>
      <c r="AX131" s="1124" t="s">
        <v>508</v>
      </c>
      <c r="AY131" s="762"/>
      <c r="AZ131" s="762"/>
      <c r="BA131" s="762"/>
      <c r="BB131" s="762"/>
      <c r="BC131" s="762"/>
      <c r="BD131" s="762"/>
      <c r="BE131" s="1077"/>
      <c r="BF131" s="1125">
        <v>97.9</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1" t="s">
        <v>509</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510</v>
      </c>
      <c r="W132" s="1135"/>
      <c r="X132" s="1135"/>
      <c r="Y132" s="1135"/>
      <c r="Z132" s="1136"/>
      <c r="AA132" s="1137">
        <v>9.6587277900000004</v>
      </c>
      <c r="AB132" s="1138"/>
      <c r="AC132" s="1138"/>
      <c r="AD132" s="1138"/>
      <c r="AE132" s="1139"/>
      <c r="AF132" s="1140">
        <v>10.59547923</v>
      </c>
      <c r="AG132" s="1138"/>
      <c r="AH132" s="1138"/>
      <c r="AI132" s="1138"/>
      <c r="AJ132" s="1139"/>
      <c r="AK132" s="1140">
        <v>11.11139571</v>
      </c>
      <c r="AL132" s="1138"/>
      <c r="AM132" s="1138"/>
      <c r="AN132" s="1138"/>
      <c r="AO132" s="1139"/>
      <c r="AP132" s="1042"/>
      <c r="AQ132" s="1043"/>
      <c r="AR132" s="1043"/>
      <c r="AS132" s="1043"/>
      <c r="AT132" s="114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18" t="s">
        <v>511</v>
      </c>
      <c r="W133" s="1118"/>
      <c r="X133" s="1118"/>
      <c r="Y133" s="1118"/>
      <c r="Z133" s="1119"/>
      <c r="AA133" s="1120">
        <v>9.1</v>
      </c>
      <c r="AB133" s="1121"/>
      <c r="AC133" s="1121"/>
      <c r="AD133" s="1121"/>
      <c r="AE133" s="1122"/>
      <c r="AF133" s="1120">
        <v>9.8000000000000007</v>
      </c>
      <c r="AG133" s="1121"/>
      <c r="AH133" s="1121"/>
      <c r="AI133" s="1121"/>
      <c r="AJ133" s="1122"/>
      <c r="AK133" s="1120">
        <v>10.4</v>
      </c>
      <c r="AL133" s="1121"/>
      <c r="AM133" s="1121"/>
      <c r="AN133" s="1121"/>
      <c r="AO133" s="1122"/>
      <c r="AP133" s="1069"/>
      <c r="AQ133" s="1070"/>
      <c r="AR133" s="1070"/>
      <c r="AS133" s="1070"/>
      <c r="AT133" s="112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aatwwepaSYekTX9awD0+A/L/OP0ltcL9yCJQbLmdCiHPuMldtnB4FovefK6R0rX3LUU5SSgtp+qDPxinz10A==" saltValue="QwNxYUHnwwZ7lswNxcm9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4382-69D8-41EC-80EF-E98565B3397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n7qnpMDVGotPABodSUbbPxo1TP+Hdf++j0YluasHAPtx2n9m3Ky9+sxq9w8YV1M4ZLlEQMuHiXCw0I6+3PMug==" saltValue="r2MTBa9+sw8dPwqlQiREc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NCnJ6WzjkqRFGbdVMYtcDfqnNt2JSAC/zVg+aBuYoBhpBVJExR3e9meiHjv/zNG2bbsDjLJ8HiFhkXxoQYA3g==" saltValue="DCIpmyV2MPhzBi1BdF/O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7" t="s">
        <v>520</v>
      </c>
      <c r="AL9" s="1158"/>
      <c r="AM9" s="1158"/>
      <c r="AN9" s="1159"/>
      <c r="AO9" s="281">
        <v>3576412</v>
      </c>
      <c r="AP9" s="281">
        <v>111906</v>
      </c>
      <c r="AQ9" s="282">
        <v>88339</v>
      </c>
      <c r="AR9" s="283">
        <v>26.7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7" t="s">
        <v>521</v>
      </c>
      <c r="AL10" s="1158"/>
      <c r="AM10" s="1158"/>
      <c r="AN10" s="1159"/>
      <c r="AO10" s="284">
        <v>1446</v>
      </c>
      <c r="AP10" s="284">
        <v>45</v>
      </c>
      <c r="AQ10" s="285">
        <v>7842</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7" t="s">
        <v>522</v>
      </c>
      <c r="AL11" s="1158"/>
      <c r="AM11" s="1158"/>
      <c r="AN11" s="1159"/>
      <c r="AO11" s="284" t="s">
        <v>523</v>
      </c>
      <c r="AP11" s="284" t="s">
        <v>523</v>
      </c>
      <c r="AQ11" s="285">
        <v>2321</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7" t="s">
        <v>524</v>
      </c>
      <c r="AL12" s="1158"/>
      <c r="AM12" s="1158"/>
      <c r="AN12" s="1159"/>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7" t="s">
        <v>525</v>
      </c>
      <c r="AL13" s="1158"/>
      <c r="AM13" s="1158"/>
      <c r="AN13" s="1159"/>
      <c r="AO13" s="284">
        <v>106337</v>
      </c>
      <c r="AP13" s="284">
        <v>3327</v>
      </c>
      <c r="AQ13" s="285">
        <v>2936</v>
      </c>
      <c r="AR13" s="286">
        <v>13.3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7" t="s">
        <v>526</v>
      </c>
      <c r="AL14" s="1158"/>
      <c r="AM14" s="1158"/>
      <c r="AN14" s="1159"/>
      <c r="AO14" s="284">
        <v>50704</v>
      </c>
      <c r="AP14" s="284">
        <v>1587</v>
      </c>
      <c r="AQ14" s="285">
        <v>1649</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0" t="s">
        <v>527</v>
      </c>
      <c r="AL15" s="1161"/>
      <c r="AM15" s="1161"/>
      <c r="AN15" s="1162"/>
      <c r="AO15" s="284">
        <v>-207911</v>
      </c>
      <c r="AP15" s="284">
        <v>-6506</v>
      </c>
      <c r="AQ15" s="285">
        <v>-5997</v>
      </c>
      <c r="AR15" s="286">
        <v>8.5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0" t="s">
        <v>189</v>
      </c>
      <c r="AL16" s="1161"/>
      <c r="AM16" s="1161"/>
      <c r="AN16" s="1162"/>
      <c r="AO16" s="284">
        <v>3526988</v>
      </c>
      <c r="AP16" s="284">
        <v>110360</v>
      </c>
      <c r="AQ16" s="285">
        <v>97102</v>
      </c>
      <c r="AR16" s="286">
        <v>13.7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3" t="s">
        <v>532</v>
      </c>
      <c r="AL21" s="1164"/>
      <c r="AM21" s="1164"/>
      <c r="AN21" s="1165"/>
      <c r="AO21" s="297">
        <v>10.7</v>
      </c>
      <c r="AP21" s="298">
        <v>8.91</v>
      </c>
      <c r="AQ21" s="299">
        <v>1.79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3" t="s">
        <v>533</v>
      </c>
      <c r="AL22" s="1164"/>
      <c r="AM22" s="1164"/>
      <c r="AN22" s="1165"/>
      <c r="AO22" s="302">
        <v>97.7</v>
      </c>
      <c r="AP22" s="303">
        <v>97.5</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4" t="s">
        <v>534</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1" t="s">
        <v>537</v>
      </c>
      <c r="AL32" s="1172"/>
      <c r="AM32" s="1172"/>
      <c r="AN32" s="1173"/>
      <c r="AO32" s="312">
        <v>1355068</v>
      </c>
      <c r="AP32" s="312">
        <v>42400</v>
      </c>
      <c r="AQ32" s="313">
        <v>55264</v>
      </c>
      <c r="AR32" s="314">
        <v>-23.3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1" t="s">
        <v>538</v>
      </c>
      <c r="AL33" s="1172"/>
      <c r="AM33" s="1172"/>
      <c r="AN33" s="1173"/>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1" t="s">
        <v>539</v>
      </c>
      <c r="AL34" s="1172"/>
      <c r="AM34" s="1172"/>
      <c r="AN34" s="1173"/>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1" t="s">
        <v>540</v>
      </c>
      <c r="AL35" s="1172"/>
      <c r="AM35" s="1172"/>
      <c r="AN35" s="1173"/>
      <c r="AO35" s="312">
        <v>1033721</v>
      </c>
      <c r="AP35" s="312">
        <v>32345</v>
      </c>
      <c r="AQ35" s="313">
        <v>18522</v>
      </c>
      <c r="AR35" s="314">
        <v>74.599999999999994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1" t="s">
        <v>541</v>
      </c>
      <c r="AL36" s="1172"/>
      <c r="AM36" s="1172"/>
      <c r="AN36" s="1173"/>
      <c r="AO36" s="312" t="s">
        <v>523</v>
      </c>
      <c r="AP36" s="312" t="s">
        <v>523</v>
      </c>
      <c r="AQ36" s="313">
        <v>2744</v>
      </c>
      <c r="AR36" s="314" t="s">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1" t="s">
        <v>542</v>
      </c>
      <c r="AL37" s="1172"/>
      <c r="AM37" s="1172"/>
      <c r="AN37" s="1173"/>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4" t="s">
        <v>543</v>
      </c>
      <c r="AL38" s="1175"/>
      <c r="AM38" s="1175"/>
      <c r="AN38" s="1176"/>
      <c r="AO38" s="315" t="s">
        <v>523</v>
      </c>
      <c r="AP38" s="315" t="s">
        <v>523</v>
      </c>
      <c r="AQ38" s="316">
        <v>4</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4" t="s">
        <v>544</v>
      </c>
      <c r="AL39" s="1175"/>
      <c r="AM39" s="1175"/>
      <c r="AN39" s="1176"/>
      <c r="AO39" s="312">
        <v>-61461</v>
      </c>
      <c r="AP39" s="312">
        <v>-1923</v>
      </c>
      <c r="AQ39" s="313">
        <v>-3996</v>
      </c>
      <c r="AR39" s="314">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1" t="s">
        <v>545</v>
      </c>
      <c r="AL40" s="1172"/>
      <c r="AM40" s="1172"/>
      <c r="AN40" s="1173"/>
      <c r="AO40" s="312">
        <v>-1359952</v>
      </c>
      <c r="AP40" s="312">
        <v>-42553</v>
      </c>
      <c r="AQ40" s="313">
        <v>-50182</v>
      </c>
      <c r="AR40" s="314">
        <v>-15.2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7" t="s">
        <v>300</v>
      </c>
      <c r="AL41" s="1178"/>
      <c r="AM41" s="1178"/>
      <c r="AN41" s="1179"/>
      <c r="AO41" s="312">
        <v>967376</v>
      </c>
      <c r="AP41" s="312">
        <v>30269</v>
      </c>
      <c r="AQ41" s="313">
        <v>22892</v>
      </c>
      <c r="AR41" s="314">
        <v>32.200000000000003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6" t="s">
        <v>515</v>
      </c>
      <c r="AN49" s="1168" t="s">
        <v>549</v>
      </c>
      <c r="AO49" s="1169"/>
      <c r="AP49" s="1169"/>
      <c r="AQ49" s="1169"/>
      <c r="AR49" s="117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7"/>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1535364</v>
      </c>
      <c r="AN51" s="334">
        <v>45531</v>
      </c>
      <c r="AO51" s="335">
        <v>-37.799999999999997</v>
      </c>
      <c r="AP51" s="336">
        <v>85173</v>
      </c>
      <c r="AQ51" s="337">
        <v>-4.3</v>
      </c>
      <c r="AR51" s="338">
        <v>-33.5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999048</v>
      </c>
      <c r="AN52" s="342">
        <v>29627</v>
      </c>
      <c r="AO52" s="343">
        <v>-42.8</v>
      </c>
      <c r="AP52" s="344">
        <v>43913</v>
      </c>
      <c r="AQ52" s="345">
        <v>-3.4</v>
      </c>
      <c r="AR52" s="346">
        <v>-39.4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1179922</v>
      </c>
      <c r="AN53" s="334">
        <v>35527</v>
      </c>
      <c r="AO53" s="335">
        <v>-22</v>
      </c>
      <c r="AP53" s="336">
        <v>94081</v>
      </c>
      <c r="AQ53" s="337">
        <v>10.5</v>
      </c>
      <c r="AR53" s="338">
        <v>-32.5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683305</v>
      </c>
      <c r="AN54" s="342">
        <v>20574</v>
      </c>
      <c r="AO54" s="343">
        <v>-30.6</v>
      </c>
      <c r="AP54" s="344">
        <v>48949</v>
      </c>
      <c r="AQ54" s="345">
        <v>11.5</v>
      </c>
      <c r="AR54" s="346">
        <v>-42.1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1606205</v>
      </c>
      <c r="AN55" s="334">
        <v>48894</v>
      </c>
      <c r="AO55" s="335">
        <v>37.6</v>
      </c>
      <c r="AP55" s="336">
        <v>92632</v>
      </c>
      <c r="AQ55" s="337">
        <v>-1.5</v>
      </c>
      <c r="AR55" s="338">
        <v>39.1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736970</v>
      </c>
      <c r="AN56" s="342">
        <v>22434</v>
      </c>
      <c r="AO56" s="343">
        <v>9</v>
      </c>
      <c r="AP56" s="344">
        <v>47978</v>
      </c>
      <c r="AQ56" s="345">
        <v>-2</v>
      </c>
      <c r="AR56" s="346">
        <v>11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1392975</v>
      </c>
      <c r="AN57" s="334">
        <v>43014</v>
      </c>
      <c r="AO57" s="335">
        <v>-12</v>
      </c>
      <c r="AP57" s="336">
        <v>69604</v>
      </c>
      <c r="AQ57" s="337">
        <v>-24.9</v>
      </c>
      <c r="AR57" s="338">
        <v>12.9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884747</v>
      </c>
      <c r="AN58" s="342">
        <v>27320</v>
      </c>
      <c r="AO58" s="343">
        <v>21.8</v>
      </c>
      <c r="AP58" s="344">
        <v>36247</v>
      </c>
      <c r="AQ58" s="345">
        <v>-24.5</v>
      </c>
      <c r="AR58" s="346">
        <v>46.3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2338007</v>
      </c>
      <c r="AN59" s="334">
        <v>73156</v>
      </c>
      <c r="AO59" s="335">
        <v>70.099999999999994</v>
      </c>
      <c r="AP59" s="336">
        <v>68410</v>
      </c>
      <c r="AQ59" s="337">
        <v>-1.7</v>
      </c>
      <c r="AR59" s="338">
        <v>71.8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927523</v>
      </c>
      <c r="AN60" s="342">
        <v>29022</v>
      </c>
      <c r="AO60" s="343">
        <v>6.2</v>
      </c>
      <c r="AP60" s="344">
        <v>35086</v>
      </c>
      <c r="AQ60" s="345">
        <v>-3.2</v>
      </c>
      <c r="AR60" s="346">
        <v>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1610495</v>
      </c>
      <c r="AN61" s="349">
        <v>49224</v>
      </c>
      <c r="AO61" s="350">
        <v>7.2</v>
      </c>
      <c r="AP61" s="351">
        <v>81980</v>
      </c>
      <c r="AQ61" s="352">
        <v>-4.4000000000000004</v>
      </c>
      <c r="AR61" s="338">
        <v>11.6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846319</v>
      </c>
      <c r="AN62" s="342">
        <v>25795</v>
      </c>
      <c r="AO62" s="343">
        <v>-7.3</v>
      </c>
      <c r="AP62" s="344">
        <v>42435</v>
      </c>
      <c r="AQ62" s="345">
        <v>-4.3</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ihWay1e8LhkSJjXN067ALjKstRENoopGVPxnXwqK5b0z6HpffJRMLuaff3DbX1cAJKaxA56BHlwG109yyBHfQ==" saltValue="FXA5DznNs6t+Bbk0qiZ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Uv4mhqukqjOT6NdvOKVZJ2+EGCUvDsTJYG7WI4A9ALcunGrXIxC6Ee/4pHuECC1RycOfraQQ9SKsF8Nt1zYIow==" saltValue="PdP4kP6bWIwY4ixehpuo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86clTPJjJ9ofhAJ1cU5K1u2vudzcZ0bfoH+nPzjkQ2/Ebw08OTeW6l6jqamnhLPweTEko5T+ev1v84TMa6WsGQ==" saltValue="dD9oVDgHVqozagUq4pz2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80" t="s">
        <v>3</v>
      </c>
      <c r="D47" s="1180"/>
      <c r="E47" s="1181"/>
      <c r="F47" s="11">
        <v>17.2</v>
      </c>
      <c r="G47" s="12">
        <v>17.66</v>
      </c>
      <c r="H47" s="12">
        <v>18.190000000000001</v>
      </c>
      <c r="I47" s="12">
        <v>18.05</v>
      </c>
      <c r="J47" s="13">
        <v>19.899999999999999</v>
      </c>
    </row>
    <row r="48" spans="2:10" ht="57.75" customHeight="1" x14ac:dyDescent="0.2">
      <c r="B48" s="14"/>
      <c r="C48" s="1182" t="s">
        <v>4</v>
      </c>
      <c r="D48" s="1182"/>
      <c r="E48" s="1183"/>
      <c r="F48" s="15">
        <v>0.2</v>
      </c>
      <c r="G48" s="16">
        <v>0.28000000000000003</v>
      </c>
      <c r="H48" s="16">
        <v>0.39</v>
      </c>
      <c r="I48" s="16">
        <v>0.45</v>
      </c>
      <c r="J48" s="17">
        <v>0.56000000000000005</v>
      </c>
    </row>
    <row r="49" spans="2:10" ht="57.75" customHeight="1" thickBot="1" x14ac:dyDescent="0.25">
      <c r="B49" s="18"/>
      <c r="C49" s="1184" t="s">
        <v>5</v>
      </c>
      <c r="D49" s="1184"/>
      <c r="E49" s="1185"/>
      <c r="F49" s="19">
        <v>0.19</v>
      </c>
      <c r="G49" s="20">
        <v>0.69</v>
      </c>
      <c r="H49" s="20">
        <v>1.0900000000000001</v>
      </c>
      <c r="I49" s="20">
        <v>0.74</v>
      </c>
      <c r="J49" s="21">
        <v>1.54</v>
      </c>
    </row>
    <row r="50" spans="2:10" ht="13" x14ac:dyDescent="0.2"/>
  </sheetData>
  <sheetProtection algorithmName="SHA-512" hashValue="21Ng2faiQE6zWq5i5oWS1VnHrX1CefYiDhFq871nEqtN3HkRla5XQJpwqpDc05tI9oAv8FcpicL1ZfgHy4tpEQ==" saltValue="ffnq/wxgsp2w127qGLaY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92" t="s">
        <v>570</v>
      </c>
      <c r="D34" s="1192"/>
      <c r="E34" s="1193"/>
      <c r="F34" s="32">
        <v>15.04</v>
      </c>
      <c r="G34" s="33">
        <v>17.7</v>
      </c>
      <c r="H34" s="33">
        <v>19.260000000000002</v>
      </c>
      <c r="I34" s="33">
        <v>19.260000000000002</v>
      </c>
      <c r="J34" s="34">
        <v>19.7</v>
      </c>
      <c r="K34" s="22"/>
      <c r="L34" s="22"/>
      <c r="M34" s="22"/>
      <c r="N34" s="22"/>
      <c r="O34" s="22"/>
      <c r="P34" s="22"/>
    </row>
    <row r="35" spans="1:16" ht="39" customHeight="1" x14ac:dyDescent="0.2">
      <c r="A35" s="22"/>
      <c r="B35" s="35"/>
      <c r="C35" s="1186" t="s">
        <v>571</v>
      </c>
      <c r="D35" s="1187"/>
      <c r="E35" s="1188"/>
      <c r="F35" s="36">
        <v>9.5399999999999991</v>
      </c>
      <c r="G35" s="37">
        <v>11.15</v>
      </c>
      <c r="H35" s="37">
        <v>13.31</v>
      </c>
      <c r="I35" s="37">
        <v>13.97</v>
      </c>
      <c r="J35" s="38">
        <v>13.14</v>
      </c>
      <c r="K35" s="22"/>
      <c r="L35" s="22"/>
      <c r="M35" s="22"/>
      <c r="N35" s="22"/>
      <c r="O35" s="22"/>
      <c r="P35" s="22"/>
    </row>
    <row r="36" spans="1:16" ht="39" customHeight="1" x14ac:dyDescent="0.2">
      <c r="A36" s="22"/>
      <c r="B36" s="35"/>
      <c r="C36" s="1186" t="s">
        <v>572</v>
      </c>
      <c r="D36" s="1187"/>
      <c r="E36" s="1188"/>
      <c r="F36" s="36">
        <v>7.48</v>
      </c>
      <c r="G36" s="37">
        <v>7.68</v>
      </c>
      <c r="H36" s="37">
        <v>6.64</v>
      </c>
      <c r="I36" s="37">
        <v>6.25</v>
      </c>
      <c r="J36" s="38">
        <v>6.35</v>
      </c>
      <c r="K36" s="22"/>
      <c r="L36" s="22"/>
      <c r="M36" s="22"/>
      <c r="N36" s="22"/>
      <c r="O36" s="22"/>
      <c r="P36" s="22"/>
    </row>
    <row r="37" spans="1:16" ht="39" customHeight="1" x14ac:dyDescent="0.2">
      <c r="A37" s="22"/>
      <c r="B37" s="35"/>
      <c r="C37" s="1186" t="s">
        <v>573</v>
      </c>
      <c r="D37" s="1187"/>
      <c r="E37" s="1188"/>
      <c r="F37" s="36">
        <v>1.28</v>
      </c>
      <c r="G37" s="37">
        <v>0.89</v>
      </c>
      <c r="H37" s="37">
        <v>0.46</v>
      </c>
      <c r="I37" s="37">
        <v>1.05</v>
      </c>
      <c r="J37" s="38">
        <v>2.11</v>
      </c>
      <c r="K37" s="22"/>
      <c r="L37" s="22"/>
      <c r="M37" s="22"/>
      <c r="N37" s="22"/>
      <c r="O37" s="22"/>
      <c r="P37" s="22"/>
    </row>
    <row r="38" spans="1:16" ht="39" customHeight="1" x14ac:dyDescent="0.2">
      <c r="A38" s="22"/>
      <c r="B38" s="35"/>
      <c r="C38" s="1186" t="s">
        <v>574</v>
      </c>
      <c r="D38" s="1187"/>
      <c r="E38" s="1188"/>
      <c r="F38" s="36">
        <v>0.19</v>
      </c>
      <c r="G38" s="37">
        <v>0.25</v>
      </c>
      <c r="H38" s="37">
        <v>0.39</v>
      </c>
      <c r="I38" s="37">
        <v>0.43</v>
      </c>
      <c r="J38" s="38">
        <v>0.54</v>
      </c>
      <c r="K38" s="22"/>
      <c r="L38" s="22"/>
      <c r="M38" s="22"/>
      <c r="N38" s="22"/>
      <c r="O38" s="22"/>
      <c r="P38" s="22"/>
    </row>
    <row r="39" spans="1:16" ht="39" customHeight="1" x14ac:dyDescent="0.2">
      <c r="A39" s="22"/>
      <c r="B39" s="35"/>
      <c r="C39" s="1186" t="s">
        <v>575</v>
      </c>
      <c r="D39" s="1187"/>
      <c r="E39" s="1188"/>
      <c r="F39" s="36" t="s">
        <v>523</v>
      </c>
      <c r="G39" s="37">
        <v>0.36</v>
      </c>
      <c r="H39" s="37">
        <v>0.53</v>
      </c>
      <c r="I39" s="37">
        <v>0.62</v>
      </c>
      <c r="J39" s="38">
        <v>0.53</v>
      </c>
      <c r="K39" s="22"/>
      <c r="L39" s="22"/>
      <c r="M39" s="22"/>
      <c r="N39" s="22"/>
      <c r="O39" s="22"/>
      <c r="P39" s="22"/>
    </row>
    <row r="40" spans="1:16" ht="39" customHeight="1" x14ac:dyDescent="0.2">
      <c r="A40" s="22"/>
      <c r="B40" s="35"/>
      <c r="C40" s="1186" t="s">
        <v>576</v>
      </c>
      <c r="D40" s="1187"/>
      <c r="E40" s="1188"/>
      <c r="F40" s="36">
        <v>0.11</v>
      </c>
      <c r="G40" s="37">
        <v>0.1</v>
      </c>
      <c r="H40" s="37">
        <v>0.11</v>
      </c>
      <c r="I40" s="37">
        <v>0.09</v>
      </c>
      <c r="J40" s="38">
        <v>0.13</v>
      </c>
      <c r="K40" s="22"/>
      <c r="L40" s="22"/>
      <c r="M40" s="22"/>
      <c r="N40" s="22"/>
      <c r="O40" s="22"/>
      <c r="P40" s="22"/>
    </row>
    <row r="41" spans="1:16" ht="39" customHeight="1" x14ac:dyDescent="0.2">
      <c r="A41" s="22"/>
      <c r="B41" s="35"/>
      <c r="C41" s="1186" t="s">
        <v>577</v>
      </c>
      <c r="D41" s="1187"/>
      <c r="E41" s="1188"/>
      <c r="F41" s="36">
        <v>0</v>
      </c>
      <c r="G41" s="37">
        <v>0.01</v>
      </c>
      <c r="H41" s="37">
        <v>0</v>
      </c>
      <c r="I41" s="37">
        <v>0.01</v>
      </c>
      <c r="J41" s="38">
        <v>0.01</v>
      </c>
      <c r="K41" s="22"/>
      <c r="L41" s="22"/>
      <c r="M41" s="22"/>
      <c r="N41" s="22"/>
      <c r="O41" s="22"/>
      <c r="P41" s="22"/>
    </row>
    <row r="42" spans="1:16" ht="39" customHeight="1" x14ac:dyDescent="0.2">
      <c r="A42" s="22"/>
      <c r="B42" s="39"/>
      <c r="C42" s="1186" t="s">
        <v>578</v>
      </c>
      <c r="D42" s="1187"/>
      <c r="E42" s="1188"/>
      <c r="F42" s="36" t="s">
        <v>523</v>
      </c>
      <c r="G42" s="37" t="s">
        <v>523</v>
      </c>
      <c r="H42" s="37" t="s">
        <v>523</v>
      </c>
      <c r="I42" s="37" t="s">
        <v>523</v>
      </c>
      <c r="J42" s="38" t="s">
        <v>523</v>
      </c>
      <c r="K42" s="22"/>
      <c r="L42" s="22"/>
      <c r="M42" s="22"/>
      <c r="N42" s="22"/>
      <c r="O42" s="22"/>
      <c r="P42" s="22"/>
    </row>
    <row r="43" spans="1:16" ht="39" customHeight="1" thickBot="1" x14ac:dyDescent="0.25">
      <c r="A43" s="22"/>
      <c r="B43" s="40"/>
      <c r="C43" s="1189" t="s">
        <v>579</v>
      </c>
      <c r="D43" s="1190"/>
      <c r="E43" s="1191"/>
      <c r="F43" s="41">
        <v>2.42</v>
      </c>
      <c r="G43" s="42">
        <v>0.23</v>
      </c>
      <c r="H43" s="42">
        <v>0</v>
      </c>
      <c r="I43" s="42">
        <v>0.23</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60An+tUcCRlGVWMBErmHq2hxGFqfq4l2fYjLExSTbsvz6/OsDWPvUQI9+1mYbPx0iXqITjKpX7ntj+IT7lRow==" saltValue="kEylPOHHH/RXlmxf6z6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1287</v>
      </c>
      <c r="L45" s="60">
        <v>1272</v>
      </c>
      <c r="M45" s="60">
        <v>1260</v>
      </c>
      <c r="N45" s="60">
        <v>1314</v>
      </c>
      <c r="O45" s="61">
        <v>1355</v>
      </c>
      <c r="P45" s="48"/>
      <c r="Q45" s="48"/>
      <c r="R45" s="48"/>
      <c r="S45" s="48"/>
      <c r="T45" s="48"/>
      <c r="U45" s="48"/>
    </row>
    <row r="46" spans="1:21" ht="30.75" customHeight="1" x14ac:dyDescent="0.2">
      <c r="A46" s="48"/>
      <c r="B46" s="1196"/>
      <c r="C46" s="1197"/>
      <c r="D46" s="62"/>
      <c r="E46" s="1202" t="s">
        <v>13</v>
      </c>
      <c r="F46" s="1202"/>
      <c r="G46" s="1202"/>
      <c r="H46" s="1202"/>
      <c r="I46" s="1202"/>
      <c r="J46" s="1203"/>
      <c r="K46" s="63" t="s">
        <v>523</v>
      </c>
      <c r="L46" s="64" t="s">
        <v>523</v>
      </c>
      <c r="M46" s="64" t="s">
        <v>523</v>
      </c>
      <c r="N46" s="64" t="s">
        <v>523</v>
      </c>
      <c r="O46" s="65" t="s">
        <v>523</v>
      </c>
      <c r="P46" s="48"/>
      <c r="Q46" s="48"/>
      <c r="R46" s="48"/>
      <c r="S46" s="48"/>
      <c r="T46" s="48"/>
      <c r="U46" s="48"/>
    </row>
    <row r="47" spans="1:21" ht="30.75" customHeight="1" x14ac:dyDescent="0.2">
      <c r="A47" s="48"/>
      <c r="B47" s="1196"/>
      <c r="C47" s="1197"/>
      <c r="D47" s="62"/>
      <c r="E47" s="1202" t="s">
        <v>14</v>
      </c>
      <c r="F47" s="1202"/>
      <c r="G47" s="1202"/>
      <c r="H47" s="1202"/>
      <c r="I47" s="1202"/>
      <c r="J47" s="1203"/>
      <c r="K47" s="63" t="s">
        <v>523</v>
      </c>
      <c r="L47" s="64" t="s">
        <v>523</v>
      </c>
      <c r="M47" s="64" t="s">
        <v>523</v>
      </c>
      <c r="N47" s="64" t="s">
        <v>523</v>
      </c>
      <c r="O47" s="65" t="s">
        <v>523</v>
      </c>
      <c r="P47" s="48"/>
      <c r="Q47" s="48"/>
      <c r="R47" s="48"/>
      <c r="S47" s="48"/>
      <c r="T47" s="48"/>
      <c r="U47" s="48"/>
    </row>
    <row r="48" spans="1:21" ht="30.75" customHeight="1" x14ac:dyDescent="0.2">
      <c r="A48" s="48"/>
      <c r="B48" s="1196"/>
      <c r="C48" s="1197"/>
      <c r="D48" s="62"/>
      <c r="E48" s="1202" t="s">
        <v>15</v>
      </c>
      <c r="F48" s="1202"/>
      <c r="G48" s="1202"/>
      <c r="H48" s="1202"/>
      <c r="I48" s="1202"/>
      <c r="J48" s="1203"/>
      <c r="K48" s="63">
        <v>828</v>
      </c>
      <c r="L48" s="64">
        <v>890</v>
      </c>
      <c r="M48" s="64">
        <v>967</v>
      </c>
      <c r="N48" s="64">
        <v>1051</v>
      </c>
      <c r="O48" s="65">
        <v>1034</v>
      </c>
      <c r="P48" s="48"/>
      <c r="Q48" s="48"/>
      <c r="R48" s="48"/>
      <c r="S48" s="48"/>
      <c r="T48" s="48"/>
      <c r="U48" s="48"/>
    </row>
    <row r="49" spans="1:21" ht="30.75" customHeight="1" x14ac:dyDescent="0.2">
      <c r="A49" s="48"/>
      <c r="B49" s="1196"/>
      <c r="C49" s="1197"/>
      <c r="D49" s="62"/>
      <c r="E49" s="1202" t="s">
        <v>16</v>
      </c>
      <c r="F49" s="1202"/>
      <c r="G49" s="1202"/>
      <c r="H49" s="1202"/>
      <c r="I49" s="1202"/>
      <c r="J49" s="1203"/>
      <c r="K49" s="63" t="s">
        <v>523</v>
      </c>
      <c r="L49" s="64" t="s">
        <v>523</v>
      </c>
      <c r="M49" s="64" t="s">
        <v>523</v>
      </c>
      <c r="N49" s="64" t="s">
        <v>523</v>
      </c>
      <c r="O49" s="65" t="s">
        <v>523</v>
      </c>
      <c r="P49" s="48"/>
      <c r="Q49" s="48"/>
      <c r="R49" s="48"/>
      <c r="S49" s="48"/>
      <c r="T49" s="48"/>
      <c r="U49" s="48"/>
    </row>
    <row r="50" spans="1:21" ht="30.75" customHeight="1" x14ac:dyDescent="0.2">
      <c r="A50" s="48"/>
      <c r="B50" s="1196"/>
      <c r="C50" s="1197"/>
      <c r="D50" s="62"/>
      <c r="E50" s="1202" t="s">
        <v>17</v>
      </c>
      <c r="F50" s="1202"/>
      <c r="G50" s="1202"/>
      <c r="H50" s="1202"/>
      <c r="I50" s="1202"/>
      <c r="J50" s="1203"/>
      <c r="K50" s="63" t="s">
        <v>523</v>
      </c>
      <c r="L50" s="64" t="s">
        <v>523</v>
      </c>
      <c r="M50" s="64" t="s">
        <v>523</v>
      </c>
      <c r="N50" s="64" t="s">
        <v>523</v>
      </c>
      <c r="O50" s="65" t="s">
        <v>523</v>
      </c>
      <c r="P50" s="48"/>
      <c r="Q50" s="48"/>
      <c r="R50" s="48"/>
      <c r="S50" s="48"/>
      <c r="T50" s="48"/>
      <c r="U50" s="48"/>
    </row>
    <row r="51" spans="1:21" ht="30.75" customHeight="1" x14ac:dyDescent="0.2">
      <c r="A51" s="48"/>
      <c r="B51" s="1198"/>
      <c r="C51" s="1199"/>
      <c r="D51" s="66"/>
      <c r="E51" s="1202" t="s">
        <v>18</v>
      </c>
      <c r="F51" s="1202"/>
      <c r="G51" s="1202"/>
      <c r="H51" s="1202"/>
      <c r="I51" s="1202"/>
      <c r="J51" s="1203"/>
      <c r="K51" s="63">
        <v>0</v>
      </c>
      <c r="L51" s="64">
        <v>0</v>
      </c>
      <c r="M51" s="64">
        <v>0</v>
      </c>
      <c r="N51" s="64" t="s">
        <v>523</v>
      </c>
      <c r="O51" s="65" t="s">
        <v>523</v>
      </c>
      <c r="P51" s="48"/>
      <c r="Q51" s="48"/>
      <c r="R51" s="48"/>
      <c r="S51" s="48"/>
      <c r="T51" s="48"/>
      <c r="U51" s="48"/>
    </row>
    <row r="52" spans="1:21" ht="30.75" customHeight="1" x14ac:dyDescent="0.2">
      <c r="A52" s="48"/>
      <c r="B52" s="1204" t="s">
        <v>19</v>
      </c>
      <c r="C52" s="1205"/>
      <c r="D52" s="66"/>
      <c r="E52" s="1202" t="s">
        <v>20</v>
      </c>
      <c r="F52" s="1202"/>
      <c r="G52" s="1202"/>
      <c r="H52" s="1202"/>
      <c r="I52" s="1202"/>
      <c r="J52" s="1203"/>
      <c r="K52" s="63">
        <v>1403</v>
      </c>
      <c r="L52" s="64">
        <v>1397</v>
      </c>
      <c r="M52" s="64">
        <v>1405</v>
      </c>
      <c r="N52" s="64">
        <v>1418</v>
      </c>
      <c r="O52" s="65">
        <v>1420</v>
      </c>
      <c r="P52" s="48"/>
      <c r="Q52" s="48"/>
      <c r="R52" s="48"/>
      <c r="S52" s="48"/>
      <c r="T52" s="48"/>
      <c r="U52" s="48"/>
    </row>
    <row r="53" spans="1:21" ht="30.75" customHeight="1" thickBot="1" x14ac:dyDescent="0.25">
      <c r="A53" s="48"/>
      <c r="B53" s="1206" t="s">
        <v>21</v>
      </c>
      <c r="C53" s="1207"/>
      <c r="D53" s="67"/>
      <c r="E53" s="1208" t="s">
        <v>22</v>
      </c>
      <c r="F53" s="1208"/>
      <c r="G53" s="1208"/>
      <c r="H53" s="1208"/>
      <c r="I53" s="1208"/>
      <c r="J53" s="1209"/>
      <c r="K53" s="68">
        <v>712</v>
      </c>
      <c r="L53" s="69">
        <v>765</v>
      </c>
      <c r="M53" s="69">
        <v>822</v>
      </c>
      <c r="N53" s="69">
        <v>947</v>
      </c>
      <c r="O53" s="70">
        <v>969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3">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210" t="s">
        <v>26</v>
      </c>
      <c r="C58" s="1211"/>
      <c r="D58" s="1216" t="s">
        <v>27</v>
      </c>
      <c r="E58" s="1217"/>
      <c r="F58" s="1217"/>
      <c r="G58" s="1217"/>
      <c r="H58" s="1217"/>
      <c r="I58" s="1217"/>
      <c r="J58" s="1218"/>
      <c r="K58" s="83"/>
      <c r="L58" s="84"/>
      <c r="M58" s="84"/>
      <c r="N58" s="84"/>
      <c r="O58" s="85"/>
    </row>
    <row r="59" spans="1:21" ht="31.5" customHeight="1" x14ac:dyDescent="0.2">
      <c r="B59" s="1212"/>
      <c r="C59" s="1213"/>
      <c r="D59" s="1219" t="s">
        <v>28</v>
      </c>
      <c r="E59" s="1220"/>
      <c r="F59" s="1220"/>
      <c r="G59" s="1220"/>
      <c r="H59" s="1220"/>
      <c r="I59" s="1220"/>
      <c r="J59" s="1221"/>
      <c r="K59" s="86"/>
      <c r="L59" s="87"/>
      <c r="M59" s="87"/>
      <c r="N59" s="87"/>
      <c r="O59" s="88"/>
    </row>
    <row r="60" spans="1:21" ht="31.5" customHeight="1" thickBot="1" x14ac:dyDescent="0.25">
      <c r="B60" s="1214"/>
      <c r="C60" s="1215"/>
      <c r="D60" s="1222" t="s">
        <v>29</v>
      </c>
      <c r="E60" s="1223"/>
      <c r="F60" s="1223"/>
      <c r="G60" s="1223"/>
      <c r="H60" s="1223"/>
      <c r="I60" s="1223"/>
      <c r="J60" s="122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ls8H8JOU8s3HbivfNzNS+nseYCRVsiVi4xGjpBCw3oOqHxITHtotAU0GwzMugl35+KBpvZfjmyCJw7mjPsBBQ==" saltValue="v3yjkeHQjlG/M2jS6KsN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25" t="s">
        <v>32</v>
      </c>
      <c r="C41" s="1226"/>
      <c r="D41" s="105"/>
      <c r="E41" s="1231" t="s">
        <v>33</v>
      </c>
      <c r="F41" s="1231"/>
      <c r="G41" s="1231"/>
      <c r="H41" s="1232"/>
      <c r="I41" s="355">
        <v>14491</v>
      </c>
      <c r="J41" s="356">
        <v>14435</v>
      </c>
      <c r="K41" s="356">
        <v>14352</v>
      </c>
      <c r="L41" s="356">
        <v>14105</v>
      </c>
      <c r="M41" s="357">
        <v>14131</v>
      </c>
    </row>
    <row r="42" spans="2:13" ht="27.75" customHeight="1" x14ac:dyDescent="0.2">
      <c r="B42" s="1227"/>
      <c r="C42" s="1228"/>
      <c r="D42" s="106"/>
      <c r="E42" s="1233" t="s">
        <v>34</v>
      </c>
      <c r="F42" s="1233"/>
      <c r="G42" s="1233"/>
      <c r="H42" s="1234"/>
      <c r="I42" s="358" t="s">
        <v>523</v>
      </c>
      <c r="J42" s="359" t="s">
        <v>523</v>
      </c>
      <c r="K42" s="359" t="s">
        <v>523</v>
      </c>
      <c r="L42" s="359" t="s">
        <v>523</v>
      </c>
      <c r="M42" s="360" t="s">
        <v>523</v>
      </c>
    </row>
    <row r="43" spans="2:13" ht="27.75" customHeight="1" x14ac:dyDescent="0.2">
      <c r="B43" s="1227"/>
      <c r="C43" s="1228"/>
      <c r="D43" s="106"/>
      <c r="E43" s="1233" t="s">
        <v>35</v>
      </c>
      <c r="F43" s="1233"/>
      <c r="G43" s="1233"/>
      <c r="H43" s="1234"/>
      <c r="I43" s="358">
        <v>14818</v>
      </c>
      <c r="J43" s="359">
        <v>17495</v>
      </c>
      <c r="K43" s="359">
        <v>17024</v>
      </c>
      <c r="L43" s="359">
        <v>17197</v>
      </c>
      <c r="M43" s="360">
        <v>17408</v>
      </c>
    </row>
    <row r="44" spans="2:13" ht="27.75" customHeight="1" x14ac:dyDescent="0.2">
      <c r="B44" s="1227"/>
      <c r="C44" s="1228"/>
      <c r="D44" s="106"/>
      <c r="E44" s="1233" t="s">
        <v>36</v>
      </c>
      <c r="F44" s="1233"/>
      <c r="G44" s="1233"/>
      <c r="H44" s="1234"/>
      <c r="I44" s="358">
        <v>3</v>
      </c>
      <c r="J44" s="359">
        <v>2</v>
      </c>
      <c r="K44" s="359">
        <v>0</v>
      </c>
      <c r="L44" s="359" t="s">
        <v>523</v>
      </c>
      <c r="M44" s="360" t="s">
        <v>523</v>
      </c>
    </row>
    <row r="45" spans="2:13" ht="27.75" customHeight="1" x14ac:dyDescent="0.2">
      <c r="B45" s="1227"/>
      <c r="C45" s="1228"/>
      <c r="D45" s="106"/>
      <c r="E45" s="1233" t="s">
        <v>37</v>
      </c>
      <c r="F45" s="1233"/>
      <c r="G45" s="1233"/>
      <c r="H45" s="1234"/>
      <c r="I45" s="358">
        <v>2686</v>
      </c>
      <c r="J45" s="359">
        <v>2624</v>
      </c>
      <c r="K45" s="359">
        <v>2574</v>
      </c>
      <c r="L45" s="359">
        <v>2573</v>
      </c>
      <c r="M45" s="360">
        <v>2602</v>
      </c>
    </row>
    <row r="46" spans="2:13" ht="27.75" customHeight="1" x14ac:dyDescent="0.2">
      <c r="B46" s="1227"/>
      <c r="C46" s="1228"/>
      <c r="D46" s="107"/>
      <c r="E46" s="1233" t="s">
        <v>38</v>
      </c>
      <c r="F46" s="1233"/>
      <c r="G46" s="1233"/>
      <c r="H46" s="1234"/>
      <c r="I46" s="358">
        <v>8</v>
      </c>
      <c r="J46" s="359">
        <v>6</v>
      </c>
      <c r="K46" s="359">
        <v>5</v>
      </c>
      <c r="L46" s="359">
        <v>1</v>
      </c>
      <c r="M46" s="360" t="s">
        <v>523</v>
      </c>
    </row>
    <row r="47" spans="2:13" ht="27.75" customHeight="1" x14ac:dyDescent="0.2">
      <c r="B47" s="1227"/>
      <c r="C47" s="1228"/>
      <c r="D47" s="108"/>
      <c r="E47" s="1235" t="s">
        <v>39</v>
      </c>
      <c r="F47" s="1236"/>
      <c r="G47" s="1236"/>
      <c r="H47" s="1237"/>
      <c r="I47" s="358" t="s">
        <v>523</v>
      </c>
      <c r="J47" s="359" t="s">
        <v>523</v>
      </c>
      <c r="K47" s="359" t="s">
        <v>523</v>
      </c>
      <c r="L47" s="359" t="s">
        <v>523</v>
      </c>
      <c r="M47" s="360" t="s">
        <v>523</v>
      </c>
    </row>
    <row r="48" spans="2:13" ht="27.75" customHeight="1" x14ac:dyDescent="0.2">
      <c r="B48" s="1227"/>
      <c r="C48" s="1228"/>
      <c r="D48" s="106"/>
      <c r="E48" s="1233" t="s">
        <v>40</v>
      </c>
      <c r="F48" s="1233"/>
      <c r="G48" s="1233"/>
      <c r="H48" s="1234"/>
      <c r="I48" s="358" t="s">
        <v>523</v>
      </c>
      <c r="J48" s="359" t="s">
        <v>523</v>
      </c>
      <c r="K48" s="359" t="s">
        <v>523</v>
      </c>
      <c r="L48" s="359" t="s">
        <v>523</v>
      </c>
      <c r="M48" s="360" t="s">
        <v>523</v>
      </c>
    </row>
    <row r="49" spans="2:13" ht="27.75" customHeight="1" x14ac:dyDescent="0.2">
      <c r="B49" s="1229"/>
      <c r="C49" s="1230"/>
      <c r="D49" s="106"/>
      <c r="E49" s="1233" t="s">
        <v>41</v>
      </c>
      <c r="F49" s="1233"/>
      <c r="G49" s="1233"/>
      <c r="H49" s="1234"/>
      <c r="I49" s="358" t="s">
        <v>523</v>
      </c>
      <c r="J49" s="359" t="s">
        <v>523</v>
      </c>
      <c r="K49" s="359" t="s">
        <v>523</v>
      </c>
      <c r="L49" s="359" t="s">
        <v>523</v>
      </c>
      <c r="M49" s="360" t="s">
        <v>523</v>
      </c>
    </row>
    <row r="50" spans="2:13" ht="27.75" customHeight="1" x14ac:dyDescent="0.2">
      <c r="B50" s="1238" t="s">
        <v>42</v>
      </c>
      <c r="C50" s="1239"/>
      <c r="D50" s="109"/>
      <c r="E50" s="1233" t="s">
        <v>43</v>
      </c>
      <c r="F50" s="1233"/>
      <c r="G50" s="1233"/>
      <c r="H50" s="1234"/>
      <c r="I50" s="358">
        <v>4406</v>
      </c>
      <c r="J50" s="359">
        <v>5074</v>
      </c>
      <c r="K50" s="359">
        <v>5355</v>
      </c>
      <c r="L50" s="359">
        <v>6257</v>
      </c>
      <c r="M50" s="360">
        <v>6885</v>
      </c>
    </row>
    <row r="51" spans="2:13" ht="27.75" customHeight="1" x14ac:dyDescent="0.2">
      <c r="B51" s="1227"/>
      <c r="C51" s="1228"/>
      <c r="D51" s="106"/>
      <c r="E51" s="1233" t="s">
        <v>44</v>
      </c>
      <c r="F51" s="1233"/>
      <c r="G51" s="1233"/>
      <c r="H51" s="1234"/>
      <c r="I51" s="358">
        <v>935</v>
      </c>
      <c r="J51" s="359">
        <v>1072</v>
      </c>
      <c r="K51" s="359">
        <v>1203</v>
      </c>
      <c r="L51" s="359">
        <v>1447</v>
      </c>
      <c r="M51" s="360">
        <v>1488</v>
      </c>
    </row>
    <row r="52" spans="2:13" ht="27.75" customHeight="1" x14ac:dyDescent="0.2">
      <c r="B52" s="1229"/>
      <c r="C52" s="1230"/>
      <c r="D52" s="106"/>
      <c r="E52" s="1233" t="s">
        <v>45</v>
      </c>
      <c r="F52" s="1233"/>
      <c r="G52" s="1233"/>
      <c r="H52" s="1234"/>
      <c r="I52" s="358">
        <v>17680</v>
      </c>
      <c r="J52" s="359">
        <v>17705</v>
      </c>
      <c r="K52" s="359">
        <v>17715</v>
      </c>
      <c r="L52" s="359">
        <v>17374</v>
      </c>
      <c r="M52" s="360">
        <v>17241</v>
      </c>
    </row>
    <row r="53" spans="2:13" ht="27.75" customHeight="1" thickBot="1" x14ac:dyDescent="0.25">
      <c r="B53" s="1240" t="s">
        <v>46</v>
      </c>
      <c r="C53" s="1241"/>
      <c r="D53" s="110"/>
      <c r="E53" s="1242" t="s">
        <v>47</v>
      </c>
      <c r="F53" s="1242"/>
      <c r="G53" s="1242"/>
      <c r="H53" s="1243"/>
      <c r="I53" s="361">
        <v>8985</v>
      </c>
      <c r="J53" s="362">
        <v>10711</v>
      </c>
      <c r="K53" s="362">
        <v>9681</v>
      </c>
      <c r="L53" s="362">
        <v>8798</v>
      </c>
      <c r="M53" s="363">
        <v>8526</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Ri1RZ2ZQTYuAphZ8EnJlk1AfT9y0ug5gLwUAu3toZLzz/LBJYBf4F0mW5nPktLR8HGxylG3DmwBjy9mMZL56w==" saltValue="cPcF3WYn+yG7Z8dvQvn2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52" t="s">
        <v>50</v>
      </c>
      <c r="D55" s="1252"/>
      <c r="E55" s="1253"/>
      <c r="F55" s="122">
        <v>1789</v>
      </c>
      <c r="G55" s="122">
        <v>1858</v>
      </c>
      <c r="H55" s="123">
        <v>2003</v>
      </c>
    </row>
    <row r="56" spans="2:8" ht="52.5" customHeight="1" x14ac:dyDescent="0.2">
      <c r="B56" s="124"/>
      <c r="C56" s="1254" t="s">
        <v>51</v>
      </c>
      <c r="D56" s="1254"/>
      <c r="E56" s="1255"/>
      <c r="F56" s="125">
        <v>319</v>
      </c>
      <c r="G56" s="125">
        <v>731</v>
      </c>
      <c r="H56" s="126">
        <v>733</v>
      </c>
    </row>
    <row r="57" spans="2:8" ht="53.25" customHeight="1" x14ac:dyDescent="0.2">
      <c r="B57" s="124"/>
      <c r="C57" s="1256" t="s">
        <v>52</v>
      </c>
      <c r="D57" s="1256"/>
      <c r="E57" s="1257"/>
      <c r="F57" s="127">
        <v>2673</v>
      </c>
      <c r="G57" s="127">
        <v>3056</v>
      </c>
      <c r="H57" s="128">
        <v>3518</v>
      </c>
    </row>
    <row r="58" spans="2:8" ht="45.75" customHeight="1" x14ac:dyDescent="0.2">
      <c r="B58" s="129"/>
      <c r="C58" s="1244" t="s">
        <v>603</v>
      </c>
      <c r="D58" s="1245"/>
      <c r="E58" s="1246"/>
      <c r="F58" s="130">
        <v>1437</v>
      </c>
      <c r="G58" s="130">
        <v>1819</v>
      </c>
      <c r="H58" s="131">
        <v>2163</v>
      </c>
    </row>
    <row r="59" spans="2:8" ht="45.75" customHeight="1" x14ac:dyDescent="0.2">
      <c r="B59" s="129"/>
      <c r="C59" s="1244" t="s">
        <v>605</v>
      </c>
      <c r="D59" s="1245"/>
      <c r="E59" s="1246"/>
      <c r="F59" s="130">
        <v>354</v>
      </c>
      <c r="G59" s="130">
        <v>355</v>
      </c>
      <c r="H59" s="131">
        <v>397</v>
      </c>
    </row>
    <row r="60" spans="2:8" ht="45.75" customHeight="1" x14ac:dyDescent="0.2">
      <c r="B60" s="129"/>
      <c r="C60" s="1244" t="s">
        <v>606</v>
      </c>
      <c r="D60" s="1245"/>
      <c r="E60" s="1246"/>
      <c r="F60" s="130">
        <v>390</v>
      </c>
      <c r="G60" s="130">
        <v>392</v>
      </c>
      <c r="H60" s="131">
        <v>395</v>
      </c>
    </row>
    <row r="61" spans="2:8" ht="45.75" customHeight="1" x14ac:dyDescent="0.2">
      <c r="B61" s="129"/>
      <c r="C61" s="1244" t="s">
        <v>604</v>
      </c>
      <c r="D61" s="1245"/>
      <c r="E61" s="1246"/>
      <c r="F61" s="130">
        <v>141</v>
      </c>
      <c r="G61" s="130">
        <v>140</v>
      </c>
      <c r="H61" s="131">
        <v>139</v>
      </c>
    </row>
    <row r="62" spans="2:8" ht="45.75" customHeight="1" thickBot="1" x14ac:dyDescent="0.25">
      <c r="B62" s="132"/>
      <c r="C62" s="1247" t="s">
        <v>607</v>
      </c>
      <c r="D62" s="1248"/>
      <c r="E62" s="1249"/>
      <c r="F62" s="133">
        <v>58</v>
      </c>
      <c r="G62" s="133">
        <v>56</v>
      </c>
      <c r="H62" s="134">
        <v>69</v>
      </c>
    </row>
    <row r="63" spans="2:8" ht="52.5" customHeight="1" thickBot="1" x14ac:dyDescent="0.25">
      <c r="B63" s="135"/>
      <c r="C63" s="1250" t="s">
        <v>53</v>
      </c>
      <c r="D63" s="1250"/>
      <c r="E63" s="1251"/>
      <c r="F63" s="136">
        <v>4781</v>
      </c>
      <c r="G63" s="136">
        <v>5645</v>
      </c>
      <c r="H63" s="137">
        <v>6254</v>
      </c>
    </row>
    <row r="64" spans="2:8" ht="13" x14ac:dyDescent="0.2"/>
  </sheetData>
  <sheetProtection algorithmName="SHA-512" hashValue="OVAujQsPItTO1vE0Q2o7D59qmfdq+KgbXP6m7IilntShgG7xVM7fNvlfZhF5R4l/02tY5c8hGRsbI9p+nr/Mog==" saltValue="zLufOVvYMQLJpQDcXw0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C87C-E8D6-44E9-81CD-322B85CC1877}">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0" t="s">
        <v>619</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 x14ac:dyDescent="0.2">
      <c r="B44" s="365"/>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 x14ac:dyDescent="0.2">
      <c r="B45" s="365"/>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 x14ac:dyDescent="0.2">
      <c r="B46" s="365"/>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 x14ac:dyDescent="0.2">
      <c r="B47" s="365"/>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614</v>
      </c>
    </row>
    <row r="50" spans="1:109" ht="13" x14ac:dyDescent="0.2">
      <c r="B50" s="365"/>
      <c r="G50" s="1264"/>
      <c r="H50" s="1264"/>
      <c r="I50" s="1264"/>
      <c r="J50" s="1264"/>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0" t="s">
        <v>565</v>
      </c>
      <c r="BQ50" s="1260"/>
      <c r="BR50" s="1260"/>
      <c r="BS50" s="1260"/>
      <c r="BT50" s="1260"/>
      <c r="BU50" s="1260"/>
      <c r="BV50" s="1260"/>
      <c r="BW50" s="1260"/>
      <c r="BX50" s="1260" t="s">
        <v>566</v>
      </c>
      <c r="BY50" s="1260"/>
      <c r="BZ50" s="1260"/>
      <c r="CA50" s="1260"/>
      <c r="CB50" s="1260"/>
      <c r="CC50" s="1260"/>
      <c r="CD50" s="1260"/>
      <c r="CE50" s="1260"/>
      <c r="CF50" s="1260" t="s">
        <v>567</v>
      </c>
      <c r="CG50" s="1260"/>
      <c r="CH50" s="1260"/>
      <c r="CI50" s="1260"/>
      <c r="CJ50" s="1260"/>
      <c r="CK50" s="1260"/>
      <c r="CL50" s="1260"/>
      <c r="CM50" s="1260"/>
      <c r="CN50" s="1260" t="s">
        <v>568</v>
      </c>
      <c r="CO50" s="1260"/>
      <c r="CP50" s="1260"/>
      <c r="CQ50" s="1260"/>
      <c r="CR50" s="1260"/>
      <c r="CS50" s="1260"/>
      <c r="CT50" s="1260"/>
      <c r="CU50" s="1260"/>
      <c r="CV50" s="1260" t="s">
        <v>569</v>
      </c>
      <c r="CW50" s="1260"/>
      <c r="CX50" s="1260"/>
      <c r="CY50" s="1260"/>
      <c r="CZ50" s="1260"/>
      <c r="DA50" s="1260"/>
      <c r="DB50" s="1260"/>
      <c r="DC50" s="1260"/>
    </row>
    <row r="51" spans="1:109" ht="13.5" customHeight="1" x14ac:dyDescent="0.2">
      <c r="B51" s="365"/>
      <c r="G51" s="1269"/>
      <c r="H51" s="1269"/>
      <c r="I51" s="1279"/>
      <c r="J51" s="1279"/>
      <c r="K51" s="1265"/>
      <c r="L51" s="1265"/>
      <c r="M51" s="1265"/>
      <c r="N51" s="1265"/>
      <c r="AM51" s="371"/>
      <c r="AN51" s="1261" t="s">
        <v>613</v>
      </c>
      <c r="AO51" s="1261"/>
      <c r="AP51" s="1261"/>
      <c r="AQ51" s="1261"/>
      <c r="AR51" s="1261"/>
      <c r="AS51" s="1261"/>
      <c r="AT51" s="1261"/>
      <c r="AU51" s="1261"/>
      <c r="AV51" s="1261"/>
      <c r="AW51" s="1261"/>
      <c r="AX51" s="1261"/>
      <c r="AY51" s="1261"/>
      <c r="AZ51" s="1261"/>
      <c r="BA51" s="1261"/>
      <c r="BB51" s="1261" t="s">
        <v>611</v>
      </c>
      <c r="BC51" s="1261"/>
      <c r="BD51" s="1261"/>
      <c r="BE51" s="1261"/>
      <c r="BF51" s="1261"/>
      <c r="BG51" s="1261"/>
      <c r="BH51" s="1261"/>
      <c r="BI51" s="1261"/>
      <c r="BJ51" s="1261"/>
      <c r="BK51" s="1261"/>
      <c r="BL51" s="1261"/>
      <c r="BM51" s="1261"/>
      <c r="BN51" s="1261"/>
      <c r="BO51" s="1261"/>
      <c r="BP51" s="1258">
        <v>109.2</v>
      </c>
      <c r="BQ51" s="1258"/>
      <c r="BR51" s="1258"/>
      <c r="BS51" s="1258"/>
      <c r="BT51" s="1258"/>
      <c r="BU51" s="1258"/>
      <c r="BV51" s="1258"/>
      <c r="BW51" s="1258"/>
      <c r="BX51" s="1258">
        <v>129.5</v>
      </c>
      <c r="BY51" s="1258"/>
      <c r="BZ51" s="1258"/>
      <c r="CA51" s="1258"/>
      <c r="CB51" s="1258"/>
      <c r="CC51" s="1258"/>
      <c r="CD51" s="1258"/>
      <c r="CE51" s="1258"/>
      <c r="CF51" s="1258">
        <v>113.8</v>
      </c>
      <c r="CG51" s="1258"/>
      <c r="CH51" s="1258"/>
      <c r="CI51" s="1258"/>
      <c r="CJ51" s="1258"/>
      <c r="CK51" s="1258"/>
      <c r="CL51" s="1258"/>
      <c r="CM51" s="1258"/>
      <c r="CN51" s="1258">
        <v>98.4</v>
      </c>
      <c r="CO51" s="1258"/>
      <c r="CP51" s="1258"/>
      <c r="CQ51" s="1258"/>
      <c r="CR51" s="1258"/>
      <c r="CS51" s="1258"/>
      <c r="CT51" s="1258"/>
      <c r="CU51" s="1258"/>
      <c r="CV51" s="1258">
        <v>97.9</v>
      </c>
      <c r="CW51" s="1258"/>
      <c r="CX51" s="1258"/>
      <c r="CY51" s="1258"/>
      <c r="CZ51" s="1258"/>
      <c r="DA51" s="1258"/>
      <c r="DB51" s="1258"/>
      <c r="DC51" s="1258"/>
    </row>
    <row r="52" spans="1:109" ht="13" x14ac:dyDescent="0.2">
      <c r="B52" s="365"/>
      <c r="G52" s="1269"/>
      <c r="H52" s="1269"/>
      <c r="I52" s="1279"/>
      <c r="J52" s="1279"/>
      <c r="K52" s="1265"/>
      <c r="L52" s="1265"/>
      <c r="M52" s="1265"/>
      <c r="N52" s="1265"/>
      <c r="AM52" s="37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79"/>
      <c r="B53" s="365"/>
      <c r="G53" s="1269"/>
      <c r="H53" s="1269"/>
      <c r="I53" s="1264"/>
      <c r="J53" s="1264"/>
      <c r="K53" s="1265"/>
      <c r="L53" s="1265"/>
      <c r="M53" s="1265"/>
      <c r="N53" s="1265"/>
      <c r="AM53" s="371"/>
      <c r="AN53" s="1261"/>
      <c r="AO53" s="1261"/>
      <c r="AP53" s="1261"/>
      <c r="AQ53" s="1261"/>
      <c r="AR53" s="1261"/>
      <c r="AS53" s="1261"/>
      <c r="AT53" s="1261"/>
      <c r="AU53" s="1261"/>
      <c r="AV53" s="1261"/>
      <c r="AW53" s="1261"/>
      <c r="AX53" s="1261"/>
      <c r="AY53" s="1261"/>
      <c r="AZ53" s="1261"/>
      <c r="BA53" s="1261"/>
      <c r="BB53" s="1261" t="s">
        <v>618</v>
      </c>
      <c r="BC53" s="1261"/>
      <c r="BD53" s="1261"/>
      <c r="BE53" s="1261"/>
      <c r="BF53" s="1261"/>
      <c r="BG53" s="1261"/>
      <c r="BH53" s="1261"/>
      <c r="BI53" s="1261"/>
      <c r="BJ53" s="1261"/>
      <c r="BK53" s="1261"/>
      <c r="BL53" s="1261"/>
      <c r="BM53" s="1261"/>
      <c r="BN53" s="1261"/>
      <c r="BO53" s="1261"/>
      <c r="BP53" s="1258">
        <v>65.400000000000006</v>
      </c>
      <c r="BQ53" s="1258"/>
      <c r="BR53" s="1258"/>
      <c r="BS53" s="1258"/>
      <c r="BT53" s="1258"/>
      <c r="BU53" s="1258"/>
      <c r="BV53" s="1258"/>
      <c r="BW53" s="1258"/>
      <c r="BX53" s="1258">
        <v>66.8</v>
      </c>
      <c r="BY53" s="1258"/>
      <c r="BZ53" s="1258"/>
      <c r="CA53" s="1258"/>
      <c r="CB53" s="1258"/>
      <c r="CC53" s="1258"/>
      <c r="CD53" s="1258"/>
      <c r="CE53" s="1258"/>
      <c r="CF53" s="1258">
        <v>68.5</v>
      </c>
      <c r="CG53" s="1258"/>
      <c r="CH53" s="1258"/>
      <c r="CI53" s="1258"/>
      <c r="CJ53" s="1258"/>
      <c r="CK53" s="1258"/>
      <c r="CL53" s="1258"/>
      <c r="CM53" s="1258"/>
      <c r="CN53" s="1258">
        <v>70.3</v>
      </c>
      <c r="CO53" s="1258"/>
      <c r="CP53" s="1258"/>
      <c r="CQ53" s="1258"/>
      <c r="CR53" s="1258"/>
      <c r="CS53" s="1258"/>
      <c r="CT53" s="1258"/>
      <c r="CU53" s="1258"/>
      <c r="CV53" s="1258">
        <v>72</v>
      </c>
      <c r="CW53" s="1258"/>
      <c r="CX53" s="1258"/>
      <c r="CY53" s="1258"/>
      <c r="CZ53" s="1258"/>
      <c r="DA53" s="1258"/>
      <c r="DB53" s="1258"/>
      <c r="DC53" s="1258"/>
    </row>
    <row r="54" spans="1:109" ht="13" x14ac:dyDescent="0.2">
      <c r="A54" s="379"/>
      <c r="B54" s="365"/>
      <c r="G54" s="1269"/>
      <c r="H54" s="1269"/>
      <c r="I54" s="1264"/>
      <c r="J54" s="1264"/>
      <c r="K54" s="1265"/>
      <c r="L54" s="1265"/>
      <c r="M54" s="1265"/>
      <c r="N54" s="1265"/>
      <c r="AM54" s="37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79"/>
      <c r="B55" s="365"/>
      <c r="G55" s="1264"/>
      <c r="H55" s="1264"/>
      <c r="I55" s="1264"/>
      <c r="J55" s="1264"/>
      <c r="K55" s="1265"/>
      <c r="L55" s="1265"/>
      <c r="M55" s="1265"/>
      <c r="N55" s="1265"/>
      <c r="AN55" s="1260" t="s">
        <v>612</v>
      </c>
      <c r="AO55" s="1260"/>
      <c r="AP55" s="1260"/>
      <c r="AQ55" s="1260"/>
      <c r="AR55" s="1260"/>
      <c r="AS55" s="1260"/>
      <c r="AT55" s="1260"/>
      <c r="AU55" s="1260"/>
      <c r="AV55" s="1260"/>
      <c r="AW55" s="1260"/>
      <c r="AX55" s="1260"/>
      <c r="AY55" s="1260"/>
      <c r="AZ55" s="1260"/>
      <c r="BA55" s="1260"/>
      <c r="BB55" s="1261" t="s">
        <v>611</v>
      </c>
      <c r="BC55" s="1261"/>
      <c r="BD55" s="1261"/>
      <c r="BE55" s="1261"/>
      <c r="BF55" s="1261"/>
      <c r="BG55" s="1261"/>
      <c r="BH55" s="1261"/>
      <c r="BI55" s="1261"/>
      <c r="BJ55" s="1261"/>
      <c r="BK55" s="1261"/>
      <c r="BL55" s="1261"/>
      <c r="BM55" s="1261"/>
      <c r="BN55" s="1261"/>
      <c r="BO55" s="1261"/>
      <c r="BP55" s="1258">
        <v>48</v>
      </c>
      <c r="BQ55" s="1258"/>
      <c r="BR55" s="1258"/>
      <c r="BS55" s="1258"/>
      <c r="BT55" s="1258"/>
      <c r="BU55" s="1258"/>
      <c r="BV55" s="1258"/>
      <c r="BW55" s="1258"/>
      <c r="BX55" s="1258">
        <v>49.1</v>
      </c>
      <c r="BY55" s="1258"/>
      <c r="BZ55" s="1258"/>
      <c r="CA55" s="1258"/>
      <c r="CB55" s="1258"/>
      <c r="CC55" s="1258"/>
      <c r="CD55" s="1258"/>
      <c r="CE55" s="1258"/>
      <c r="CF55" s="1258">
        <v>41.5</v>
      </c>
      <c r="CG55" s="1258"/>
      <c r="CH55" s="1258"/>
      <c r="CI55" s="1258"/>
      <c r="CJ55" s="1258"/>
      <c r="CK55" s="1258"/>
      <c r="CL55" s="1258"/>
      <c r="CM55" s="1258"/>
      <c r="CN55" s="1258">
        <v>25.1</v>
      </c>
      <c r="CO55" s="1258"/>
      <c r="CP55" s="1258"/>
      <c r="CQ55" s="1258"/>
      <c r="CR55" s="1258"/>
      <c r="CS55" s="1258"/>
      <c r="CT55" s="1258"/>
      <c r="CU55" s="1258"/>
      <c r="CV55" s="1258">
        <v>17.600000000000001</v>
      </c>
      <c r="CW55" s="1258"/>
      <c r="CX55" s="1258"/>
      <c r="CY55" s="1258"/>
      <c r="CZ55" s="1258"/>
      <c r="DA55" s="1258"/>
      <c r="DB55" s="1258"/>
      <c r="DC55" s="1258"/>
    </row>
    <row r="56" spans="1:109" ht="13" x14ac:dyDescent="0.2">
      <c r="A56" s="379"/>
      <c r="B56" s="365"/>
      <c r="G56" s="1264"/>
      <c r="H56" s="1264"/>
      <c r="I56" s="1264"/>
      <c r="J56" s="1264"/>
      <c r="K56" s="1265"/>
      <c r="L56" s="1265"/>
      <c r="M56" s="1265"/>
      <c r="N56" s="1265"/>
      <c r="AN56" s="1260"/>
      <c r="AO56" s="1260"/>
      <c r="AP56" s="1260"/>
      <c r="AQ56" s="1260"/>
      <c r="AR56" s="1260"/>
      <c r="AS56" s="1260"/>
      <c r="AT56" s="1260"/>
      <c r="AU56" s="1260"/>
      <c r="AV56" s="1260"/>
      <c r="AW56" s="1260"/>
      <c r="AX56" s="1260"/>
      <c r="AY56" s="1260"/>
      <c r="AZ56" s="1260"/>
      <c r="BA56" s="1260"/>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9" customFormat="1" ht="13" x14ac:dyDescent="0.2">
      <c r="B57" s="385"/>
      <c r="G57" s="1264"/>
      <c r="H57" s="1264"/>
      <c r="I57" s="1262"/>
      <c r="J57" s="1262"/>
      <c r="K57" s="1265"/>
      <c r="L57" s="1265"/>
      <c r="M57" s="1265"/>
      <c r="N57" s="1265"/>
      <c r="AM57" s="364"/>
      <c r="AN57" s="1260"/>
      <c r="AO57" s="1260"/>
      <c r="AP57" s="1260"/>
      <c r="AQ57" s="1260"/>
      <c r="AR57" s="1260"/>
      <c r="AS57" s="1260"/>
      <c r="AT57" s="1260"/>
      <c r="AU57" s="1260"/>
      <c r="AV57" s="1260"/>
      <c r="AW57" s="1260"/>
      <c r="AX57" s="1260"/>
      <c r="AY57" s="1260"/>
      <c r="AZ57" s="1260"/>
      <c r="BA57" s="1260"/>
      <c r="BB57" s="1261" t="s">
        <v>618</v>
      </c>
      <c r="BC57" s="1261"/>
      <c r="BD57" s="1261"/>
      <c r="BE57" s="1261"/>
      <c r="BF57" s="1261"/>
      <c r="BG57" s="1261"/>
      <c r="BH57" s="1261"/>
      <c r="BI57" s="1261"/>
      <c r="BJ57" s="1261"/>
      <c r="BK57" s="1261"/>
      <c r="BL57" s="1261"/>
      <c r="BM57" s="1261"/>
      <c r="BN57" s="1261"/>
      <c r="BO57" s="1261"/>
      <c r="BP57" s="1258">
        <v>60.8</v>
      </c>
      <c r="BQ57" s="1258"/>
      <c r="BR57" s="1258"/>
      <c r="BS57" s="1258"/>
      <c r="BT57" s="1258"/>
      <c r="BU57" s="1258"/>
      <c r="BV57" s="1258"/>
      <c r="BW57" s="1258"/>
      <c r="BX57" s="1258">
        <v>61</v>
      </c>
      <c r="BY57" s="1258"/>
      <c r="BZ57" s="1258"/>
      <c r="CA57" s="1258"/>
      <c r="CB57" s="1258"/>
      <c r="CC57" s="1258"/>
      <c r="CD57" s="1258"/>
      <c r="CE57" s="1258"/>
      <c r="CF57" s="1258">
        <v>61.7</v>
      </c>
      <c r="CG57" s="1258"/>
      <c r="CH57" s="1258"/>
      <c r="CI57" s="1258"/>
      <c r="CJ57" s="1258"/>
      <c r="CK57" s="1258"/>
      <c r="CL57" s="1258"/>
      <c r="CM57" s="1258"/>
      <c r="CN57" s="1258">
        <v>63.2</v>
      </c>
      <c r="CO57" s="1258"/>
      <c r="CP57" s="1258"/>
      <c r="CQ57" s="1258"/>
      <c r="CR57" s="1258"/>
      <c r="CS57" s="1258"/>
      <c r="CT57" s="1258"/>
      <c r="CU57" s="1258"/>
      <c r="CV57" s="1258">
        <v>65.2</v>
      </c>
      <c r="CW57" s="1258"/>
      <c r="CX57" s="1258"/>
      <c r="CY57" s="1258"/>
      <c r="CZ57" s="1258"/>
      <c r="DA57" s="1258"/>
      <c r="DB57" s="1258"/>
      <c r="DC57" s="1258"/>
      <c r="DD57" s="390"/>
      <c r="DE57" s="385"/>
    </row>
    <row r="58" spans="1:109" s="379" customFormat="1" ht="13" x14ac:dyDescent="0.2">
      <c r="A58" s="364"/>
      <c r="B58" s="385"/>
      <c r="G58" s="1264"/>
      <c r="H58" s="1264"/>
      <c r="I58" s="1262"/>
      <c r="J58" s="1262"/>
      <c r="K58" s="1265"/>
      <c r="L58" s="1265"/>
      <c r="M58" s="1265"/>
      <c r="N58" s="1265"/>
      <c r="AM58" s="364"/>
      <c r="AN58" s="1260"/>
      <c r="AO58" s="1260"/>
      <c r="AP58" s="1260"/>
      <c r="AQ58" s="1260"/>
      <c r="AR58" s="1260"/>
      <c r="AS58" s="1260"/>
      <c r="AT58" s="1260"/>
      <c r="AU58" s="1260"/>
      <c r="AV58" s="1260"/>
      <c r="AW58" s="1260"/>
      <c r="AX58" s="1260"/>
      <c r="AY58" s="1260"/>
      <c r="AZ58" s="1260"/>
      <c r="BA58" s="1260"/>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617</v>
      </c>
    </row>
    <row r="64" spans="1:109" ht="13" x14ac:dyDescent="0.2">
      <c r="B64" s="365"/>
      <c r="G64" s="380"/>
      <c r="I64" s="382"/>
      <c r="J64" s="382"/>
      <c r="K64" s="382"/>
      <c r="L64" s="382"/>
      <c r="M64" s="382"/>
      <c r="N64" s="381"/>
      <c r="AM64" s="380"/>
      <c r="AN64" s="380" t="s">
        <v>616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0" t="s">
        <v>615</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 x14ac:dyDescent="0.2">
      <c r="B66" s="365"/>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 x14ac:dyDescent="0.2">
      <c r="B67" s="365"/>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 x14ac:dyDescent="0.2">
      <c r="B68" s="365"/>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 x14ac:dyDescent="0.2">
      <c r="B69" s="365"/>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614</v>
      </c>
    </row>
    <row r="72" spans="2:107" ht="13" x14ac:dyDescent="0.2">
      <c r="B72" s="365"/>
      <c r="G72" s="1264"/>
      <c r="H72" s="1264"/>
      <c r="I72" s="1264"/>
      <c r="J72" s="1264"/>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0" t="s">
        <v>565</v>
      </c>
      <c r="BQ72" s="1260"/>
      <c r="BR72" s="1260"/>
      <c r="BS72" s="1260"/>
      <c r="BT72" s="1260"/>
      <c r="BU72" s="1260"/>
      <c r="BV72" s="1260"/>
      <c r="BW72" s="1260"/>
      <c r="BX72" s="1260" t="s">
        <v>566</v>
      </c>
      <c r="BY72" s="1260"/>
      <c r="BZ72" s="1260"/>
      <c r="CA72" s="1260"/>
      <c r="CB72" s="1260"/>
      <c r="CC72" s="1260"/>
      <c r="CD72" s="1260"/>
      <c r="CE72" s="1260"/>
      <c r="CF72" s="1260" t="s">
        <v>567</v>
      </c>
      <c r="CG72" s="1260"/>
      <c r="CH72" s="1260"/>
      <c r="CI72" s="1260"/>
      <c r="CJ72" s="1260"/>
      <c r="CK72" s="1260"/>
      <c r="CL72" s="1260"/>
      <c r="CM72" s="1260"/>
      <c r="CN72" s="1260" t="s">
        <v>568</v>
      </c>
      <c r="CO72" s="1260"/>
      <c r="CP72" s="1260"/>
      <c r="CQ72" s="1260"/>
      <c r="CR72" s="1260"/>
      <c r="CS72" s="1260"/>
      <c r="CT72" s="1260"/>
      <c r="CU72" s="1260"/>
      <c r="CV72" s="1260" t="s">
        <v>569</v>
      </c>
      <c r="CW72" s="1260"/>
      <c r="CX72" s="1260"/>
      <c r="CY72" s="1260"/>
      <c r="CZ72" s="1260"/>
      <c r="DA72" s="1260"/>
      <c r="DB72" s="1260"/>
      <c r="DC72" s="1260"/>
    </row>
    <row r="73" spans="2:107" ht="13" x14ac:dyDescent="0.2">
      <c r="B73" s="365"/>
      <c r="G73" s="1269"/>
      <c r="H73" s="1269"/>
      <c r="I73" s="1269"/>
      <c r="J73" s="1269"/>
      <c r="K73" s="1259"/>
      <c r="L73" s="1259"/>
      <c r="M73" s="1259"/>
      <c r="N73" s="1259"/>
      <c r="AM73" s="371"/>
      <c r="AN73" s="1261" t="s">
        <v>613</v>
      </c>
      <c r="AO73" s="1261"/>
      <c r="AP73" s="1261"/>
      <c r="AQ73" s="1261"/>
      <c r="AR73" s="1261"/>
      <c r="AS73" s="1261"/>
      <c r="AT73" s="1261"/>
      <c r="AU73" s="1261"/>
      <c r="AV73" s="1261"/>
      <c r="AW73" s="1261"/>
      <c r="AX73" s="1261"/>
      <c r="AY73" s="1261"/>
      <c r="AZ73" s="1261"/>
      <c r="BA73" s="1261"/>
      <c r="BB73" s="1261" t="s">
        <v>611</v>
      </c>
      <c r="BC73" s="1261"/>
      <c r="BD73" s="1261"/>
      <c r="BE73" s="1261"/>
      <c r="BF73" s="1261"/>
      <c r="BG73" s="1261"/>
      <c r="BH73" s="1261"/>
      <c r="BI73" s="1261"/>
      <c r="BJ73" s="1261"/>
      <c r="BK73" s="1261"/>
      <c r="BL73" s="1261"/>
      <c r="BM73" s="1261"/>
      <c r="BN73" s="1261"/>
      <c r="BO73" s="1261"/>
      <c r="BP73" s="1258">
        <v>109.2</v>
      </c>
      <c r="BQ73" s="1258"/>
      <c r="BR73" s="1258"/>
      <c r="BS73" s="1258"/>
      <c r="BT73" s="1258"/>
      <c r="BU73" s="1258"/>
      <c r="BV73" s="1258"/>
      <c r="BW73" s="1258"/>
      <c r="BX73" s="1258">
        <v>129.5</v>
      </c>
      <c r="BY73" s="1258"/>
      <c r="BZ73" s="1258"/>
      <c r="CA73" s="1258"/>
      <c r="CB73" s="1258"/>
      <c r="CC73" s="1258"/>
      <c r="CD73" s="1258"/>
      <c r="CE73" s="1258"/>
      <c r="CF73" s="1258">
        <v>113.8</v>
      </c>
      <c r="CG73" s="1258"/>
      <c r="CH73" s="1258"/>
      <c r="CI73" s="1258"/>
      <c r="CJ73" s="1258"/>
      <c r="CK73" s="1258"/>
      <c r="CL73" s="1258"/>
      <c r="CM73" s="1258"/>
      <c r="CN73" s="1258">
        <v>98.4</v>
      </c>
      <c r="CO73" s="1258"/>
      <c r="CP73" s="1258"/>
      <c r="CQ73" s="1258"/>
      <c r="CR73" s="1258"/>
      <c r="CS73" s="1258"/>
      <c r="CT73" s="1258"/>
      <c r="CU73" s="1258"/>
      <c r="CV73" s="1258">
        <v>97.9</v>
      </c>
      <c r="CW73" s="1258"/>
      <c r="CX73" s="1258"/>
      <c r="CY73" s="1258"/>
      <c r="CZ73" s="1258"/>
      <c r="DA73" s="1258"/>
      <c r="DB73" s="1258"/>
      <c r="DC73" s="1258"/>
    </row>
    <row r="74" spans="2:107" ht="13" x14ac:dyDescent="0.2">
      <c r="B74" s="365"/>
      <c r="G74" s="1269"/>
      <c r="H74" s="1269"/>
      <c r="I74" s="1269"/>
      <c r="J74" s="1269"/>
      <c r="K74" s="1259"/>
      <c r="L74" s="1259"/>
      <c r="M74" s="1259"/>
      <c r="N74" s="1259"/>
      <c r="AM74" s="37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65"/>
      <c r="G75" s="1269"/>
      <c r="H75" s="1269"/>
      <c r="I75" s="1264"/>
      <c r="J75" s="1264"/>
      <c r="K75" s="1265"/>
      <c r="L75" s="1265"/>
      <c r="M75" s="1265"/>
      <c r="N75" s="1265"/>
      <c r="AM75" s="371"/>
      <c r="AN75" s="1261"/>
      <c r="AO75" s="1261"/>
      <c r="AP75" s="1261"/>
      <c r="AQ75" s="1261"/>
      <c r="AR75" s="1261"/>
      <c r="AS75" s="1261"/>
      <c r="AT75" s="1261"/>
      <c r="AU75" s="1261"/>
      <c r="AV75" s="1261"/>
      <c r="AW75" s="1261"/>
      <c r="AX75" s="1261"/>
      <c r="AY75" s="1261"/>
      <c r="AZ75" s="1261"/>
      <c r="BA75" s="1261"/>
      <c r="BB75" s="1261" t="s">
        <v>610</v>
      </c>
      <c r="BC75" s="1261"/>
      <c r="BD75" s="1261"/>
      <c r="BE75" s="1261"/>
      <c r="BF75" s="1261"/>
      <c r="BG75" s="1261"/>
      <c r="BH75" s="1261"/>
      <c r="BI75" s="1261"/>
      <c r="BJ75" s="1261"/>
      <c r="BK75" s="1261"/>
      <c r="BL75" s="1261"/>
      <c r="BM75" s="1261"/>
      <c r="BN75" s="1261"/>
      <c r="BO75" s="1261"/>
      <c r="BP75" s="1258">
        <v>9.8000000000000007</v>
      </c>
      <c r="BQ75" s="1258"/>
      <c r="BR75" s="1258"/>
      <c r="BS75" s="1258"/>
      <c r="BT75" s="1258"/>
      <c r="BU75" s="1258"/>
      <c r="BV75" s="1258"/>
      <c r="BW75" s="1258"/>
      <c r="BX75" s="1258">
        <v>9.5</v>
      </c>
      <c r="BY75" s="1258"/>
      <c r="BZ75" s="1258"/>
      <c r="CA75" s="1258"/>
      <c r="CB75" s="1258"/>
      <c r="CC75" s="1258"/>
      <c r="CD75" s="1258"/>
      <c r="CE75" s="1258"/>
      <c r="CF75" s="1258">
        <v>9.1</v>
      </c>
      <c r="CG75" s="1258"/>
      <c r="CH75" s="1258"/>
      <c r="CI75" s="1258"/>
      <c r="CJ75" s="1258"/>
      <c r="CK75" s="1258"/>
      <c r="CL75" s="1258"/>
      <c r="CM75" s="1258"/>
      <c r="CN75" s="1258">
        <v>9.8000000000000007</v>
      </c>
      <c r="CO75" s="1258"/>
      <c r="CP75" s="1258"/>
      <c r="CQ75" s="1258"/>
      <c r="CR75" s="1258"/>
      <c r="CS75" s="1258"/>
      <c r="CT75" s="1258"/>
      <c r="CU75" s="1258"/>
      <c r="CV75" s="1258">
        <v>10.4</v>
      </c>
      <c r="CW75" s="1258"/>
      <c r="CX75" s="1258"/>
      <c r="CY75" s="1258"/>
      <c r="CZ75" s="1258"/>
      <c r="DA75" s="1258"/>
      <c r="DB75" s="1258"/>
      <c r="DC75" s="1258"/>
    </row>
    <row r="76" spans="2:107" ht="13" x14ac:dyDescent="0.2">
      <c r="B76" s="365"/>
      <c r="G76" s="1269"/>
      <c r="H76" s="1269"/>
      <c r="I76" s="1264"/>
      <c r="J76" s="1264"/>
      <c r="K76" s="1265"/>
      <c r="L76" s="1265"/>
      <c r="M76" s="1265"/>
      <c r="N76" s="1265"/>
      <c r="AM76" s="37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65"/>
      <c r="G77" s="1264"/>
      <c r="H77" s="1264"/>
      <c r="I77" s="1264"/>
      <c r="J77" s="1264"/>
      <c r="K77" s="1259"/>
      <c r="L77" s="1259"/>
      <c r="M77" s="1259"/>
      <c r="N77" s="1259"/>
      <c r="AN77" s="1260" t="s">
        <v>612</v>
      </c>
      <c r="AO77" s="1260"/>
      <c r="AP77" s="1260"/>
      <c r="AQ77" s="1260"/>
      <c r="AR77" s="1260"/>
      <c r="AS77" s="1260"/>
      <c r="AT77" s="1260"/>
      <c r="AU77" s="1260"/>
      <c r="AV77" s="1260"/>
      <c r="AW77" s="1260"/>
      <c r="AX77" s="1260"/>
      <c r="AY77" s="1260"/>
      <c r="AZ77" s="1260"/>
      <c r="BA77" s="1260"/>
      <c r="BB77" s="1261" t="s">
        <v>611</v>
      </c>
      <c r="BC77" s="1261"/>
      <c r="BD77" s="1261"/>
      <c r="BE77" s="1261"/>
      <c r="BF77" s="1261"/>
      <c r="BG77" s="1261"/>
      <c r="BH77" s="1261"/>
      <c r="BI77" s="1261"/>
      <c r="BJ77" s="1261"/>
      <c r="BK77" s="1261"/>
      <c r="BL77" s="1261"/>
      <c r="BM77" s="1261"/>
      <c r="BN77" s="1261"/>
      <c r="BO77" s="1261"/>
      <c r="BP77" s="1258">
        <v>48</v>
      </c>
      <c r="BQ77" s="1258"/>
      <c r="BR77" s="1258"/>
      <c r="BS77" s="1258"/>
      <c r="BT77" s="1258"/>
      <c r="BU77" s="1258"/>
      <c r="BV77" s="1258"/>
      <c r="BW77" s="1258"/>
      <c r="BX77" s="1258">
        <v>49.1</v>
      </c>
      <c r="BY77" s="1258"/>
      <c r="BZ77" s="1258"/>
      <c r="CA77" s="1258"/>
      <c r="CB77" s="1258"/>
      <c r="CC77" s="1258"/>
      <c r="CD77" s="1258"/>
      <c r="CE77" s="1258"/>
      <c r="CF77" s="1258">
        <v>41.5</v>
      </c>
      <c r="CG77" s="1258"/>
      <c r="CH77" s="1258"/>
      <c r="CI77" s="1258"/>
      <c r="CJ77" s="1258"/>
      <c r="CK77" s="1258"/>
      <c r="CL77" s="1258"/>
      <c r="CM77" s="1258"/>
      <c r="CN77" s="1258">
        <v>25.1</v>
      </c>
      <c r="CO77" s="1258"/>
      <c r="CP77" s="1258"/>
      <c r="CQ77" s="1258"/>
      <c r="CR77" s="1258"/>
      <c r="CS77" s="1258"/>
      <c r="CT77" s="1258"/>
      <c r="CU77" s="1258"/>
      <c r="CV77" s="1258">
        <v>17.600000000000001</v>
      </c>
      <c r="CW77" s="1258"/>
      <c r="CX77" s="1258"/>
      <c r="CY77" s="1258"/>
      <c r="CZ77" s="1258"/>
      <c r="DA77" s="1258"/>
      <c r="DB77" s="1258"/>
      <c r="DC77" s="1258"/>
    </row>
    <row r="78" spans="2:107" ht="13" x14ac:dyDescent="0.2">
      <c r="B78" s="365"/>
      <c r="G78" s="1264"/>
      <c r="H78" s="1264"/>
      <c r="I78" s="1264"/>
      <c r="J78" s="1264"/>
      <c r="K78" s="1259"/>
      <c r="L78" s="1259"/>
      <c r="M78" s="1259"/>
      <c r="N78" s="1259"/>
      <c r="AN78" s="1260"/>
      <c r="AO78" s="1260"/>
      <c r="AP78" s="1260"/>
      <c r="AQ78" s="1260"/>
      <c r="AR78" s="1260"/>
      <c r="AS78" s="1260"/>
      <c r="AT78" s="1260"/>
      <c r="AU78" s="1260"/>
      <c r="AV78" s="1260"/>
      <c r="AW78" s="1260"/>
      <c r="AX78" s="1260"/>
      <c r="AY78" s="1260"/>
      <c r="AZ78" s="1260"/>
      <c r="BA78" s="1260"/>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65"/>
      <c r="G79" s="1264"/>
      <c r="H79" s="1264"/>
      <c r="I79" s="1262"/>
      <c r="J79" s="1262"/>
      <c r="K79" s="1263"/>
      <c r="L79" s="1263"/>
      <c r="M79" s="1263"/>
      <c r="N79" s="1263"/>
      <c r="AN79" s="1260"/>
      <c r="AO79" s="1260"/>
      <c r="AP79" s="1260"/>
      <c r="AQ79" s="1260"/>
      <c r="AR79" s="1260"/>
      <c r="AS79" s="1260"/>
      <c r="AT79" s="1260"/>
      <c r="AU79" s="1260"/>
      <c r="AV79" s="1260"/>
      <c r="AW79" s="1260"/>
      <c r="AX79" s="1260"/>
      <c r="AY79" s="1260"/>
      <c r="AZ79" s="1260"/>
      <c r="BA79" s="1260"/>
      <c r="BB79" s="1261" t="s">
        <v>610</v>
      </c>
      <c r="BC79" s="1261"/>
      <c r="BD79" s="1261"/>
      <c r="BE79" s="1261"/>
      <c r="BF79" s="1261"/>
      <c r="BG79" s="1261"/>
      <c r="BH79" s="1261"/>
      <c r="BI79" s="1261"/>
      <c r="BJ79" s="1261"/>
      <c r="BK79" s="1261"/>
      <c r="BL79" s="1261"/>
      <c r="BM79" s="1261"/>
      <c r="BN79" s="1261"/>
      <c r="BO79" s="1261"/>
      <c r="BP79" s="1258">
        <v>9.6</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8.3000000000000007</v>
      </c>
      <c r="CO79" s="1258"/>
      <c r="CP79" s="1258"/>
      <c r="CQ79" s="1258"/>
      <c r="CR79" s="1258"/>
      <c r="CS79" s="1258"/>
      <c r="CT79" s="1258"/>
      <c r="CU79" s="1258"/>
      <c r="CV79" s="1258">
        <v>8.4</v>
      </c>
      <c r="CW79" s="1258"/>
      <c r="CX79" s="1258"/>
      <c r="CY79" s="1258"/>
      <c r="CZ79" s="1258"/>
      <c r="DA79" s="1258"/>
      <c r="DB79" s="1258"/>
      <c r="DC79" s="1258"/>
    </row>
    <row r="80" spans="2:107" ht="13" x14ac:dyDescent="0.2">
      <c r="B80" s="365"/>
      <c r="G80" s="1264"/>
      <c r="H80" s="1264"/>
      <c r="I80" s="1262"/>
      <c r="J80" s="1262"/>
      <c r="K80" s="1263"/>
      <c r="L80" s="1263"/>
      <c r="M80" s="1263"/>
      <c r="N80" s="1263"/>
      <c r="AN80" s="1260"/>
      <c r="AO80" s="1260"/>
      <c r="AP80" s="1260"/>
      <c r="AQ80" s="1260"/>
      <c r="AR80" s="1260"/>
      <c r="AS80" s="1260"/>
      <c r="AT80" s="1260"/>
      <c r="AU80" s="1260"/>
      <c r="AV80" s="1260"/>
      <c r="AW80" s="1260"/>
      <c r="AX80" s="1260"/>
      <c r="AY80" s="1260"/>
      <c r="AZ80" s="1260"/>
      <c r="BA80" s="1260"/>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YoBslWPXJmXspeMBPwLE4apcu5ZS+ETx7hYA2e4pG9oIhH6b6w21cO6vEsc6cm9ElxkSnOv+BXecGNx78voNaQ==" saltValue="/WxK7M7e5nf40gadvkq7d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9FAD-70E8-44D8-AB06-54FF715B6FD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qdZD9NVWq1xnPD1Mr+A1cOKrcrNSl3FupY2gyfntKTDNZ9fDVHq2TZxQUjwCC5XxOMvpaVJY6PdDgHUuzkvP4A==" saltValue="BfxTP0dgU+XBKkxftNRB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476C-EA20-4A04-ADD0-AF954A7D1C3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U3DGEdGGLdB7AiEZ9+Ulg93xWdloYG0bHXAN3uScSzmuPd58qEu+NKJVyJzisNvlOZnD/ykN7zu+owieRkf8eg==" saltValue="hTrCyYlZjXDgz6SPgGmy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45531</v>
      </c>
      <c r="E3" s="156"/>
      <c r="F3" s="157">
        <v>85173</v>
      </c>
      <c r="G3" s="158"/>
      <c r="H3" s="159"/>
    </row>
    <row r="4" spans="1:8" x14ac:dyDescent="0.2">
      <c r="A4" s="160"/>
      <c r="B4" s="161"/>
      <c r="C4" s="162"/>
      <c r="D4" s="163">
        <v>29627</v>
      </c>
      <c r="E4" s="164"/>
      <c r="F4" s="165">
        <v>43913</v>
      </c>
      <c r="G4" s="166"/>
      <c r="H4" s="167"/>
    </row>
    <row r="5" spans="1:8" x14ac:dyDescent="0.2">
      <c r="A5" s="148" t="s">
        <v>557</v>
      </c>
      <c r="B5" s="153"/>
      <c r="C5" s="154"/>
      <c r="D5" s="155">
        <v>35527</v>
      </c>
      <c r="E5" s="156"/>
      <c r="F5" s="157">
        <v>94081</v>
      </c>
      <c r="G5" s="158"/>
      <c r="H5" s="159"/>
    </row>
    <row r="6" spans="1:8" x14ac:dyDescent="0.2">
      <c r="A6" s="160"/>
      <c r="B6" s="161"/>
      <c r="C6" s="162"/>
      <c r="D6" s="163">
        <v>20574</v>
      </c>
      <c r="E6" s="164"/>
      <c r="F6" s="165">
        <v>48949</v>
      </c>
      <c r="G6" s="166"/>
      <c r="H6" s="167"/>
    </row>
    <row r="7" spans="1:8" x14ac:dyDescent="0.2">
      <c r="A7" s="148" t="s">
        <v>558</v>
      </c>
      <c r="B7" s="153"/>
      <c r="C7" s="154"/>
      <c r="D7" s="155">
        <v>48894</v>
      </c>
      <c r="E7" s="156"/>
      <c r="F7" s="157">
        <v>92632</v>
      </c>
      <c r="G7" s="158"/>
      <c r="H7" s="159"/>
    </row>
    <row r="8" spans="1:8" x14ac:dyDescent="0.2">
      <c r="A8" s="160"/>
      <c r="B8" s="161"/>
      <c r="C8" s="162"/>
      <c r="D8" s="163">
        <v>22434</v>
      </c>
      <c r="E8" s="164"/>
      <c r="F8" s="165">
        <v>47978</v>
      </c>
      <c r="G8" s="166"/>
      <c r="H8" s="167"/>
    </row>
    <row r="9" spans="1:8" x14ac:dyDescent="0.2">
      <c r="A9" s="148" t="s">
        <v>559</v>
      </c>
      <c r="B9" s="153"/>
      <c r="C9" s="154"/>
      <c r="D9" s="155">
        <v>43014</v>
      </c>
      <c r="E9" s="156"/>
      <c r="F9" s="157">
        <v>69604</v>
      </c>
      <c r="G9" s="158"/>
      <c r="H9" s="159"/>
    </row>
    <row r="10" spans="1:8" x14ac:dyDescent="0.2">
      <c r="A10" s="160"/>
      <c r="B10" s="161"/>
      <c r="C10" s="162"/>
      <c r="D10" s="163">
        <v>27320</v>
      </c>
      <c r="E10" s="164"/>
      <c r="F10" s="165">
        <v>36247</v>
      </c>
      <c r="G10" s="166"/>
      <c r="H10" s="167"/>
    </row>
    <row r="11" spans="1:8" x14ac:dyDescent="0.2">
      <c r="A11" s="148" t="s">
        <v>560</v>
      </c>
      <c r="B11" s="153"/>
      <c r="C11" s="154"/>
      <c r="D11" s="155">
        <v>73156</v>
      </c>
      <c r="E11" s="156"/>
      <c r="F11" s="157">
        <v>68410</v>
      </c>
      <c r="G11" s="158"/>
      <c r="H11" s="159"/>
    </row>
    <row r="12" spans="1:8" x14ac:dyDescent="0.2">
      <c r="A12" s="160"/>
      <c r="B12" s="161"/>
      <c r="C12" s="168"/>
      <c r="D12" s="163">
        <v>29022</v>
      </c>
      <c r="E12" s="164"/>
      <c r="F12" s="165">
        <v>35086</v>
      </c>
      <c r="G12" s="166"/>
      <c r="H12" s="167"/>
    </row>
    <row r="13" spans="1:8" x14ac:dyDescent="0.2">
      <c r="A13" s="148"/>
      <c r="B13" s="153"/>
      <c r="C13" s="169"/>
      <c r="D13" s="170">
        <v>49224</v>
      </c>
      <c r="E13" s="171"/>
      <c r="F13" s="172">
        <v>81980</v>
      </c>
      <c r="G13" s="173"/>
      <c r="H13" s="159"/>
    </row>
    <row r="14" spans="1:8" x14ac:dyDescent="0.2">
      <c r="A14" s="160"/>
      <c r="B14" s="161"/>
      <c r="C14" s="162"/>
      <c r="D14" s="163">
        <v>25795</v>
      </c>
      <c r="E14" s="164"/>
      <c r="F14" s="165">
        <v>42435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0.2</v>
      </c>
      <c r="C19" s="174">
        <f>ROUND(VALUE(SUBSTITUTE(実質収支比率等に係る経年分析!G$48,"▲","-")),2)</f>
        <v>0.28000000000000003</v>
      </c>
      <c r="D19" s="174">
        <f>ROUND(VALUE(SUBSTITUTE(実質収支比率等に係る経年分析!H$48,"▲","-")),2)</f>
        <v>0.39</v>
      </c>
      <c r="E19" s="174">
        <f>ROUND(VALUE(SUBSTITUTE(実質収支比率等に係る経年分析!I$48,"▲","-")),2)</f>
        <v>0.45</v>
      </c>
      <c r="F19" s="174">
        <f>ROUND(VALUE(SUBSTITUTE(実質収支比率等に係る経年分析!J$48,"▲","-")),2)</f>
        <v>0.56000000000000005</v>
      </c>
    </row>
    <row r="20" spans="1:11" x14ac:dyDescent="0.2">
      <c r="A20" s="174" t="s">
        <v>57</v>
      </c>
      <c r="B20" s="174">
        <f>ROUND(VALUE(SUBSTITUTE(実質収支比率等に係る経年分析!F$47,"▲","-")),2)</f>
        <v>17.2</v>
      </c>
      <c r="C20" s="174">
        <f>ROUND(VALUE(SUBSTITUTE(実質収支比率等に係る経年分析!G$47,"▲","-")),2)</f>
        <v>17.66</v>
      </c>
      <c r="D20" s="174">
        <f>ROUND(VALUE(SUBSTITUTE(実質収支比率等に係る経年分析!H$47,"▲","-")),2)</f>
        <v>18.190000000000001</v>
      </c>
      <c r="E20" s="174">
        <f>ROUND(VALUE(SUBSTITUTE(実質収支比率等に係る経年分析!I$47,"▲","-")),2)</f>
        <v>18.05</v>
      </c>
      <c r="F20" s="174">
        <f>ROUND(VALUE(SUBSTITUTE(実質収支比率等に係る経年分析!J$47,"▲","-")),2)</f>
        <v>19.899999999999999</v>
      </c>
    </row>
    <row r="21" spans="1:11" x14ac:dyDescent="0.2">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0.69</v>
      </c>
      <c r="D21" s="174">
        <f>IF(ISNUMBER(VALUE(SUBSTITUTE(実質収支比率等に係る経年分析!H$49,"▲","-"))),ROUND(VALUE(SUBSTITUTE(実質収支比率等に係る経年分析!H$49,"▲","-")),2),NA())</f>
        <v>1.0900000000000001</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1.54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農林業者労働災害共済特別会計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2.11</v>
      </c>
    </row>
    <row r="34" spans="1:16" x14ac:dyDescent="0.2">
      <c r="A34" s="175" t="str">
        <f>IF(連結実質赤字比率に係る赤字・黒字の構成分析!C$36="",NA(),連結実質赤字比率に係る赤字・黒字の構成分析!C$36)</f>
        <v>住宅・工業団地事業特別会計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6.35</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13.14</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19.260000000000002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1403</v>
      </c>
      <c r="E42" s="176"/>
      <c r="F42" s="176"/>
      <c r="G42" s="176">
        <f>'実質公債費比率（分子）の構造'!L$52</f>
        <v>1397</v>
      </c>
      <c r="H42" s="176"/>
      <c r="I42" s="176"/>
      <c r="J42" s="176">
        <f>'実質公債費比率（分子）の構造'!M$52</f>
        <v>1405</v>
      </c>
      <c r="K42" s="176"/>
      <c r="L42" s="176"/>
      <c r="M42" s="176">
        <f>'実質公債費比率（分子）の構造'!N$52</f>
        <v>1418</v>
      </c>
      <c r="N42" s="176"/>
      <c r="O42" s="176"/>
      <c r="P42" s="176">
        <f>'実質公債費比率（分子）の構造'!O$52</f>
        <v>1420</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828</v>
      </c>
      <c r="C46" s="176"/>
      <c r="D46" s="176"/>
      <c r="E46" s="176">
        <f>'実質公債費比率（分子）の構造'!L$48</f>
        <v>890</v>
      </c>
      <c r="F46" s="176"/>
      <c r="G46" s="176"/>
      <c r="H46" s="176">
        <f>'実質公債費比率（分子）の構造'!M$48</f>
        <v>967</v>
      </c>
      <c r="I46" s="176"/>
      <c r="J46" s="176"/>
      <c r="K46" s="176">
        <f>'実質公債費比率（分子）の構造'!N$48</f>
        <v>1051</v>
      </c>
      <c r="L46" s="176"/>
      <c r="M46" s="176"/>
      <c r="N46" s="176">
        <f>'実質公債費比率（分子）の構造'!O$48</f>
        <v>1034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1287</v>
      </c>
      <c r="C49" s="176"/>
      <c r="D49" s="176"/>
      <c r="E49" s="176">
        <f>'実質公債費比率（分子）の構造'!L$45</f>
        <v>1272</v>
      </c>
      <c r="F49" s="176"/>
      <c r="G49" s="176"/>
      <c r="H49" s="176">
        <f>'実質公債費比率（分子）の構造'!M$45</f>
        <v>1260</v>
      </c>
      <c r="I49" s="176"/>
      <c r="J49" s="176"/>
      <c r="K49" s="176">
        <f>'実質公債費比率（分子）の構造'!N$45</f>
        <v>1314</v>
      </c>
      <c r="L49" s="176"/>
      <c r="M49" s="176"/>
      <c r="N49" s="176">
        <f>'実質公債費比率（分子）の構造'!O$45</f>
        <v>1355</v>
      </c>
      <c r="O49" s="176"/>
      <c r="P49" s="176"/>
    </row>
    <row r="50" spans="1:16" x14ac:dyDescent="0.2">
      <c r="A50" s="176" t="s">
        <v>73</v>
      </c>
      <c r="B50" s="176" t="e">
        <f>NA()</f>
        <v>#N/A</v>
      </c>
      <c r="C50" s="176">
        <f>IF(ISNUMBER('実質公債費比率（分子）の構造'!K$53),'実質公債費比率（分子）の構造'!K$53,NA())</f>
        <v>712</v>
      </c>
      <c r="D50" s="176" t="e">
        <f>NA()</f>
        <v>#N/A</v>
      </c>
      <c r="E50" s="176" t="e">
        <f>NA()</f>
        <v>#N/A</v>
      </c>
      <c r="F50" s="176">
        <f>IF(ISNUMBER('実質公債費比率（分子）の構造'!L$53),'実質公債費比率（分子）の構造'!L$53,NA())</f>
        <v>765</v>
      </c>
      <c r="G50" s="176" t="e">
        <f>NA()</f>
        <v>#N/A</v>
      </c>
      <c r="H50" s="176" t="e">
        <f>NA()</f>
        <v>#N/A</v>
      </c>
      <c r="I50" s="176">
        <f>IF(ISNUMBER('実質公債費比率（分子）の構造'!M$53),'実質公債費比率（分子）の構造'!M$53,NA())</f>
        <v>822</v>
      </c>
      <c r="J50" s="176" t="e">
        <f>NA()</f>
        <v>#N/A</v>
      </c>
      <c r="K50" s="176" t="e">
        <f>NA()</f>
        <v>#N/A</v>
      </c>
      <c r="L50" s="176">
        <f>IF(ISNUMBER('実質公債費比率（分子）の構造'!N$53),'実質公債費比率（分子）の構造'!N$53,NA())</f>
        <v>947</v>
      </c>
      <c r="M50" s="176" t="e">
        <f>NA()</f>
        <v>#N/A</v>
      </c>
      <c r="N50" s="176" t="e">
        <f>NA()</f>
        <v>#N/A</v>
      </c>
      <c r="O50" s="176">
        <f>IF(ISNUMBER('実質公債費比率（分子）の構造'!O$53),'実質公債費比率（分子）の構造'!O$53,NA())</f>
        <v>969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17680</v>
      </c>
      <c r="E56" s="175"/>
      <c r="F56" s="175"/>
      <c r="G56" s="175">
        <f>'将来負担比率（分子）の構造'!J$52</f>
        <v>17705</v>
      </c>
      <c r="H56" s="175"/>
      <c r="I56" s="175"/>
      <c r="J56" s="175">
        <f>'将来負担比率（分子）の構造'!K$52</f>
        <v>17715</v>
      </c>
      <c r="K56" s="175"/>
      <c r="L56" s="175"/>
      <c r="M56" s="175">
        <f>'将来負担比率（分子）の構造'!L$52</f>
        <v>17374</v>
      </c>
      <c r="N56" s="175"/>
      <c r="O56" s="175"/>
      <c r="P56" s="175">
        <f>'将来負担比率（分子）の構造'!M$52</f>
        <v>17241</v>
      </c>
    </row>
    <row r="57" spans="1:16" x14ac:dyDescent="0.2">
      <c r="A57" s="175" t="s">
        <v>44</v>
      </c>
      <c r="B57" s="175"/>
      <c r="C57" s="175"/>
      <c r="D57" s="175">
        <f>'将来負担比率（分子）の構造'!I$51</f>
        <v>935</v>
      </c>
      <c r="E57" s="175"/>
      <c r="F57" s="175"/>
      <c r="G57" s="175">
        <f>'将来負担比率（分子）の構造'!J$51</f>
        <v>1072</v>
      </c>
      <c r="H57" s="175"/>
      <c r="I57" s="175"/>
      <c r="J57" s="175">
        <f>'将来負担比率（分子）の構造'!K$51</f>
        <v>1203</v>
      </c>
      <c r="K57" s="175"/>
      <c r="L57" s="175"/>
      <c r="M57" s="175">
        <f>'将来負担比率（分子）の構造'!L$51</f>
        <v>1447</v>
      </c>
      <c r="N57" s="175"/>
      <c r="O57" s="175"/>
      <c r="P57" s="175">
        <f>'将来負担比率（分子）の構造'!M$51</f>
        <v>1488</v>
      </c>
    </row>
    <row r="58" spans="1:16" x14ac:dyDescent="0.2">
      <c r="A58" s="175" t="s">
        <v>43</v>
      </c>
      <c r="B58" s="175"/>
      <c r="C58" s="175"/>
      <c r="D58" s="175">
        <f>'将来負担比率（分子）の構造'!I$50</f>
        <v>4406</v>
      </c>
      <c r="E58" s="175"/>
      <c r="F58" s="175"/>
      <c r="G58" s="175">
        <f>'将来負担比率（分子）の構造'!J$50</f>
        <v>5074</v>
      </c>
      <c r="H58" s="175"/>
      <c r="I58" s="175"/>
      <c r="J58" s="175">
        <f>'将来負担比率（分子）の構造'!K$50</f>
        <v>5355</v>
      </c>
      <c r="K58" s="175"/>
      <c r="L58" s="175"/>
      <c r="M58" s="175">
        <f>'将来負担比率（分子）の構造'!L$50</f>
        <v>6257</v>
      </c>
      <c r="N58" s="175"/>
      <c r="O58" s="175"/>
      <c r="P58" s="175">
        <f>'将来負担比率（分子）の構造'!M$50</f>
        <v>6885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8</v>
      </c>
      <c r="C61" s="175"/>
      <c r="D61" s="175"/>
      <c r="E61" s="175">
        <f>'将来負担比率（分子）の構造'!J$46</f>
        <v>6</v>
      </c>
      <c r="F61" s="175"/>
      <c r="G61" s="175"/>
      <c r="H61" s="175">
        <f>'将来負担比率（分子）の構造'!K$46</f>
        <v>5</v>
      </c>
      <c r="I61" s="175"/>
      <c r="J61" s="175"/>
      <c r="K61" s="175">
        <f>'将来負担比率（分子）の構造'!L$46</f>
        <v>1</v>
      </c>
      <c r="L61" s="175"/>
      <c r="M61" s="175"/>
      <c r="N61" s="175" t="str">
        <f>'将来負担比率（分子）の構造'!M$46</f>
        <v>-</v>
      </c>
      <c r="O61" s="175"/>
      <c r="P61" s="175"/>
    </row>
    <row r="62" spans="1:16" x14ac:dyDescent="0.2">
      <c r="A62" s="175" t="s">
        <v>37</v>
      </c>
      <c r="B62" s="175">
        <f>'将来負担比率（分子）の構造'!I$45</f>
        <v>2686</v>
      </c>
      <c r="C62" s="175"/>
      <c r="D62" s="175"/>
      <c r="E62" s="175">
        <f>'将来負担比率（分子）の構造'!J$45</f>
        <v>2624</v>
      </c>
      <c r="F62" s="175"/>
      <c r="G62" s="175"/>
      <c r="H62" s="175">
        <f>'将来負担比率（分子）の構造'!K$45</f>
        <v>2574</v>
      </c>
      <c r="I62" s="175"/>
      <c r="J62" s="175"/>
      <c r="K62" s="175">
        <f>'将来負担比率（分子）の構造'!L$45</f>
        <v>2573</v>
      </c>
      <c r="L62" s="175"/>
      <c r="M62" s="175"/>
      <c r="N62" s="175">
        <f>'将来負担比率（分子）の構造'!M$45</f>
        <v>2602</v>
      </c>
      <c r="O62" s="175"/>
      <c r="P62" s="175"/>
    </row>
    <row r="63" spans="1:16" x14ac:dyDescent="0.2">
      <c r="A63" s="175" t="s">
        <v>36</v>
      </c>
      <c r="B63" s="175">
        <f>'将来負担比率（分子）の構造'!I$44</f>
        <v>3</v>
      </c>
      <c r="C63" s="175"/>
      <c r="D63" s="175"/>
      <c r="E63" s="175">
        <f>'将来負担比率（分子）の構造'!J$44</f>
        <v>2</v>
      </c>
      <c r="F63" s="175"/>
      <c r="G63" s="175"/>
      <c r="H63" s="175">
        <f>'将来負担比率（分子）の構造'!K$44</f>
        <v>0</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14818</v>
      </c>
      <c r="C64" s="175"/>
      <c r="D64" s="175"/>
      <c r="E64" s="175">
        <f>'将来負担比率（分子）の構造'!J$43</f>
        <v>17495</v>
      </c>
      <c r="F64" s="175"/>
      <c r="G64" s="175"/>
      <c r="H64" s="175">
        <f>'将来負担比率（分子）の構造'!K$43</f>
        <v>17024</v>
      </c>
      <c r="I64" s="175"/>
      <c r="J64" s="175"/>
      <c r="K64" s="175">
        <f>'将来負担比率（分子）の構造'!L$43</f>
        <v>17197</v>
      </c>
      <c r="L64" s="175"/>
      <c r="M64" s="175"/>
      <c r="N64" s="175">
        <f>'将来負担比率（分子）の構造'!M$43</f>
        <v>17408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14491</v>
      </c>
      <c r="C66" s="175"/>
      <c r="D66" s="175"/>
      <c r="E66" s="175">
        <f>'将来負担比率（分子）の構造'!J$41</f>
        <v>14435</v>
      </c>
      <c r="F66" s="175"/>
      <c r="G66" s="175"/>
      <c r="H66" s="175">
        <f>'将来負担比率（分子）の構造'!K$41</f>
        <v>14352</v>
      </c>
      <c r="I66" s="175"/>
      <c r="J66" s="175"/>
      <c r="K66" s="175">
        <f>'将来負担比率（分子）の構造'!L$41</f>
        <v>14105</v>
      </c>
      <c r="L66" s="175"/>
      <c r="M66" s="175"/>
      <c r="N66" s="175">
        <f>'将来負担比率（分子）の構造'!M$41</f>
        <v>14131</v>
      </c>
      <c r="O66" s="175"/>
      <c r="P66" s="175"/>
    </row>
    <row r="67" spans="1:16" x14ac:dyDescent="0.2">
      <c r="A67" s="175" t="s">
        <v>77</v>
      </c>
      <c r="B67" s="175" t="e">
        <f>NA()</f>
        <v>#N/A</v>
      </c>
      <c r="C67" s="175">
        <f>IF(ISNUMBER('将来負担比率（分子）の構造'!I$53), IF('将来負担比率（分子）の構造'!I$53 &lt; 0, 0, '将来負担比率（分子）の構造'!I$53), NA())</f>
        <v>8985</v>
      </c>
      <c r="D67" s="175" t="e">
        <f>NA()</f>
        <v>#N/A</v>
      </c>
      <c r="E67" s="175" t="e">
        <f>NA()</f>
        <v>#N/A</v>
      </c>
      <c r="F67" s="175">
        <f>IF(ISNUMBER('将来負担比率（分子）の構造'!J$53), IF('将来負担比率（分子）の構造'!J$53 &lt; 0, 0, '将来負担比率（分子）の構造'!J$53), NA())</f>
        <v>10711</v>
      </c>
      <c r="G67" s="175" t="e">
        <f>NA()</f>
        <v>#N/A</v>
      </c>
      <c r="H67" s="175" t="e">
        <f>NA()</f>
        <v>#N/A</v>
      </c>
      <c r="I67" s="175">
        <f>IF(ISNUMBER('将来負担比率（分子）の構造'!K$53), IF('将来負担比率（分子）の構造'!K$53 &lt; 0, 0, '将来負担比率（分子）の構造'!K$53), NA())</f>
        <v>9681</v>
      </c>
      <c r="J67" s="175" t="e">
        <f>NA()</f>
        <v>#N/A</v>
      </c>
      <c r="K67" s="175" t="e">
        <f>NA()</f>
        <v>#N/A</v>
      </c>
      <c r="L67" s="175">
        <f>IF(ISNUMBER('将来負担比率（分子）の構造'!L$53), IF('将来負担比率（分子）の構造'!L$53 &lt; 0, 0, '将来負担比率（分子）の構造'!L$53), NA())</f>
        <v>8798</v>
      </c>
      <c r="M67" s="175" t="e">
        <f>NA()</f>
        <v>#N/A</v>
      </c>
      <c r="N67" s="175" t="e">
        <f>NA()</f>
        <v>#N/A</v>
      </c>
      <c r="O67" s="175">
        <f>IF(ISNUMBER('将来負担比率（分子）の構造'!M$53), IF('将来負担比率（分子）の構造'!M$53 &lt; 0, 0, '将来負担比率（分子）の構造'!M$53), NA())</f>
        <v>8526</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1789</v>
      </c>
      <c r="C72" s="179">
        <f>基金残高に係る経年分析!G55</f>
        <v>1858</v>
      </c>
      <c r="D72" s="179">
        <f>基金残高に係る経年分析!H55</f>
        <v>2003</v>
      </c>
    </row>
    <row r="73" spans="1:16" x14ac:dyDescent="0.2">
      <c r="A73" s="178" t="s">
        <v>80</v>
      </c>
      <c r="B73" s="179">
        <f>基金残高に係る経年分析!F56</f>
        <v>319</v>
      </c>
      <c r="C73" s="179">
        <f>基金残高に係る経年分析!G56</f>
        <v>731</v>
      </c>
      <c r="D73" s="179">
        <f>基金残高に係る経年分析!H56</f>
        <v>733</v>
      </c>
    </row>
    <row r="74" spans="1:16" x14ac:dyDescent="0.2">
      <c r="A74" s="178" t="s">
        <v>81</v>
      </c>
      <c r="B74" s="179">
        <f>基金残高に係る経年分析!F57</f>
        <v>2673</v>
      </c>
      <c r="C74" s="179">
        <f>基金残高に係る経年分析!G57</f>
        <v>3056</v>
      </c>
      <c r="D74" s="179">
        <f>基金残高に係る経年分析!H57</f>
        <v>3518</v>
      </c>
    </row>
  </sheetData>
  <sheetProtection algorithmName="SHA-512" hashValue="grTEYXDBfVsKksOvc77jkuc3zv09NbPYBJvXK2rjYbwmHbkuiA5eub3ixX0HCq1xMZi69MQVlee4ozvJNE/JlQ==" saltValue="8QRYUIzOol7ZJxL0eDTI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