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0" yWindow="-9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<sst xmlns="http://schemas.openxmlformats.org/spreadsheetml/2006/main" count="1230" uniqueCount="615">
  <si>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</si>
  <si>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</si>
  <si>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</si>
  <si>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</si>
  <si>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</si>
  <si>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</si>
  <si>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</si>
  <si>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</si>
  <si>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</si>
  <si>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</si>
  <si>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</si>
  <si>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</si>
  <si>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</si>
  <si>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</si>
  <si>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</si>
  <si>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</si>
  <si>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</si>
  <si>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</si>
  <si>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</si>
  <si>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</si>
  <si>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</si>
  <si>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</si>
  <si>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</si>
  <si>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</si>
  <si>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</si>
  <si>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</si>
  <si>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</si>
  <si>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</si>
  <si>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</si>
  <si>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</si>
  <si>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</si>
  <si>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</si>
  <si>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</si>
  <si>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</si>
  <si>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</si>
  <si>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</si>
  <si>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</si>
  <si>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</si>
  <si>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</si>
  <si>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</si>
  <si>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</si>
  <si>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</si>
  <si>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</si>
  <si>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</si>
  <si>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</si>
  <si>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</si>
  <si>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</si>
  <si>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</si>
  <si>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</si>
  <si>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</si>
  <si>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</si>
  <si>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</si>
  <si>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</si>
  <si>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</si>
  <si>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</si>
  <si>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</si>
  <si>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</si>
  <si>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</si>
  <si>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</si>
  <si>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</si>
  <si>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</si>
  <si>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</si>
  <si>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</si>
  <si>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</si>
  <si>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</si>
  <si>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</si>
  <si>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</si>
  <si>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</si>
  <si>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</si>
  <si>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</si>
  <si>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</si>
  <si>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</si>
  <si>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</si>
  <si>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</si>
  <si>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</si>
  <si>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</si>
  <si>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</si>
  <si>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</si>
  <si>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</si>
  <si>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</si>
  <si>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</si>
  <si>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</si>
  <si>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</si>
  <si>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</si>
  <si>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</si>
  <si>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</si>
  <si>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</si>
  <si>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</si>
  <si>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</si>
  <si>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</si>
  <si>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</si>
  <si>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</si>
  <si>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</si>
  <si>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</si>
  <si>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</si>
  <si>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</si>
  <si>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</si>
  <si>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</si>
  <si>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</si>
  <si>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</si>
  <si>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</si>
  <si>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</si>
  <si>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</si>
  <si>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</si>
  <si>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</si>
  <si>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</si>
  <si>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</si>
  <si>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</si>
  <si>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</si>
  <si>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</si>
  <si>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</si>
  <si>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</si>
  <si>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</si>
  <si>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</si>
  <si>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</si>
  <si>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</si>
  <si>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</si>
  <si>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</si>
  <si>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</si>
  <si>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</si>
  <si>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</si>
  <si>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</si>
  <si>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</si>
  <si>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</si>
  <si>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</si>
  <si>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</si>
  <si>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</si>
  <si>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</si>
  <si>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</si>
  <si>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</si>
  <si>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</si>
  <si>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</si>
  <si>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</si>
  <si>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</si>
  <si>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</si>
  <si>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</si>
  <si>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</si>
  <si>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</si>
  <si>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</si>
  <si>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</si>
  <si>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</si>
  <si>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</si>
  <si>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</si>
  <si>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</si>
  <si>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</si>
  <si>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</si>
  <si>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</si>
  <si>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</si>
  <si>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</si>
  <si>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</si>
  <si>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</si>
  <si>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</si>
  <si>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</si>
  <si>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</si>
  <si>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</si>
  <si>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</si>
  <si>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</si>
  <si>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</si>
  <si>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</si>
  <si>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</si>
  <si>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</si>
  <si>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</si>
  <si>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</si>
  <si>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</si>
  <si>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</si>
  <si>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</si>
  <si>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</si>
  <si>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</si>
  <si>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</si>
  <si>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</si>
  <si>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</si>
  <si>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</si>
  <si>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</si>
  <si>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</si>
  <si>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</si>
  <si>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</si>
  <si>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</si>
  <si>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</si>
  <si>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</si>
  <si>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</si>
  <si>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</si>
  <si>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</si>
  <si>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</si>
  <si>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</si>
  <si>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</si>
  <si>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</si>
  <si>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</si>
  <si>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</si>
  <si>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</si>
  <si>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</si>
  <si>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</si>
  <si>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</si>
  <si>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</si>
  <si>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</si>
  <si>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</si>
  <si>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</si>
  <si>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</si>
  <si>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</si>
  <si>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</si>
  <si>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</si>
  <si>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</si>
  <si>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</si>
  <si>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</si>
  <si>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</si>
  <si>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</si>
  <si>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</si>
  <si>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京都府綾部市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</si>
  <si>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</si>
  <si>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</si>
  <si>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</si>
  <si>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</si>
  <si>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</si>
  <si>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</si>
  <si>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</si>
  <si>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</si>
  <si>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</si>
  <si>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</si>
  <si>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</si>
  <si>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</si>
  <si>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</si>
  <si>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</si>
  <si>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</si>
  <si>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</si>
  <si>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</si>
  <si>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</si>
  <si>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</si>
  <si>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</si>
  <si>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</si>
  <si>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</si>
  <si>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</si>
  <si>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</si>
  <si>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</si>
  <si>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</si>
  <si>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</si>
  <si>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</si>
  <si>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</si>
  <si>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</si>
  <si>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</si>
  <si>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</si>
  <si>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</si>
  <si>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</si>
  <si>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</si>
  <si>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</si>
  <si>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</si>
  <si>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</si>
  <si>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</si>
  <si>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</si>
  <si>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</si>
  <si>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</si>
  <si>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</si>
  <si>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</si>
  <si>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</si>
  <si>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</si>
  <si>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</si>
  <si>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</si>
  <si>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</si>
  <si>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</si>
  <si>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</si>
  <si>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</si>
  <si>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</si>
  <si>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</si>
  <si>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</si>
  <si>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</si>
  <si>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</si>
  <si>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</si>
  <si>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</si>
  <si>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</si>
  <si>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</si>
  <si>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</si>
  <si>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</si>
  <si>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</si>
  <si>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</si>
  <si>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</si>
  <si>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</si>
  <si>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</si>
  <si>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</si>
  <si>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</si>
  <si>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</si>
  <si>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</si>
  <si>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</si>
  <si>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</si>
  <si>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</si>
  <si>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</si>
  <si>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</si>
  <si>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</si>
  <si>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</si>
  <si>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</si>
  <si>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</si>
  <si>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</si>
  <si>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</si>
  <si>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</si>
  <si>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</si>
  <si>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</si>
  <si>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</si>
  <si>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</si>
  <si>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</si>
  <si>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</si>
  <si>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</si>
  <si>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</si>
  <si>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</si>
  <si>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</si>
  <si>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</si>
  <si>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</si>
  <si>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</si>
  <si>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</si>
  <si>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</si>
  <si>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</si>
  <si>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</si>
  <si>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</si>
  <si>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</si>
  <si>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</si>
  <si>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</si>
  <si>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</si>
  <si>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</si>
  <si>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</si>
  <si>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</si>
  <si>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</si>
  <si>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</si>
  <si>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</si>
  <si>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</si>
  <si>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</si>
  <si>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</si>
  <si>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</si>
  <si>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</si>
  <si>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</si>
  <si>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</si>
  <si>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</si>
  <si>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</si>
  <si>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</si>
  <si>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</si>
  <si>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</si>
  <si>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</si>
  <si>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</si>
  <si>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</si>
  <si>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</si>
  <si>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</si>
  <si>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</si>
  <si>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</si>
  <si>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</si>
  <si>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</si>
  <si>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</si>
  <si>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</si>
  <si>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</si>
  <si>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</si>
  <si>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</si>
  <si>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</si>
  <si>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</si>
  <si>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</si>
  <si>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</si>
  <si>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</si>
  <si>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</si>
  <si>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</si>
  <si>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</si>
  <si>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</si>
  <si>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</si>
  <si>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</si>
  <si>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京都府綾部市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</si>
  <si>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</si>
  <si>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</si>
  <si>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</si>
  <si>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</si>
  <si>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</si>
  <si>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</si>
  <si>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</si>
  <si>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</si>
  <si>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</si>
  <si>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</si>
  <si>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</si>
  <si>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</si>
  <si>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</si>
  <si>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</si>
  <si>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</si>
  <si>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</si>
  <si>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</si>
  <si>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</si>
  <si>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</si>
  <si>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</si>
  <si>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</si>
  <si>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</si>
  <si>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</si>
  <si>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</si>
  <si>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</si>
  <si>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</si>
  <si>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</si>
  <si>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</si>
  <si>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</si>
  <si>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</si>
  <si>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</si>
  <si>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</si>
  <si>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</si>
  <si>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</si>
  <si>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</si>
  <si>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</si>
  <si>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</si>
  <si>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</si>
  <si>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</si>
  <si>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</si>
  <si>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</si>
  <si>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</si>
  <si>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</si>
  <si>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病院事業会計</t>
    <phoneticPr fontId="5"/>
  </si>
  <si>
    <t>法適用企業</t>
    <phoneticPr fontId="5"/>
  </si>
  <si>
    <t>簡易水道特別会計</t>
    <phoneticPr fontId="5"/>
  </si>
  <si>
    <t>法非適用企業</t>
    <phoneticPr fontId="5"/>
  </si>
  <si>
    <t>下水道事業特別会計</t>
    <phoneticPr fontId="5"/>
  </si>
  <si>
    <t>-</t>
    <phoneticPr fontId="5"/>
  </si>
  <si>
    <t>法非適用企業</t>
    <phoneticPr fontId="5"/>
  </si>
  <si>
    <t>地域排水事業特別会計</t>
    <phoneticPr fontId="5"/>
  </si>
  <si>
    <t>法非適用企業</t>
    <phoneticPr fontId="5"/>
  </si>
  <si>
    <t>住宅・工業団地事業特別会計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</si>
  <si>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</si>
  <si>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</si>
  <si>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</si>
  <si>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</si>
  <si>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</si>
  <si>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</si>
  <si>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</si>
  <si>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</si>
  <si>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</si>
  <si>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</si>
  <si>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</si>
  <si>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</si>
  <si>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</si>
  <si>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</si>
  <si>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</si>
  <si>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</si>
  <si>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</si>
  <si>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</si>
  <si>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</si>
  <si>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</si>
  <si>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</si>
  <si>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</si>
  <si>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</si>
  <si>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</si>
  <si>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</si>
  <si>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</si>
  <si>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</si>
  <si>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</si>
  <si>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</si>
  <si>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</si>
  <si>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</si>
  <si>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</si>
  <si>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</si>
  <si>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</si>
  <si>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</si>
  <si>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</si>
  <si>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</si>
  <si>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</si>
  <si>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</si>
  <si>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</si>
  <si>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</si>
  <si>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</si>
  <si>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</si>
  <si>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</si>
  <si>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</si>
  <si>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</si>
  <si>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</si>
  <si>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</si>
  <si>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</si>
  <si>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</si>
  <si>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</si>
  <si>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</si>
  <si>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</si>
  <si>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</si>
  <si>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</si>
  <si>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</si>
  <si>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</si>
  <si>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</si>
  <si>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</si>
  <si>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</si>
  <si>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</si>
  <si>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</si>
  <si>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地域排水事業特別会計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</si>
  <si>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</si>
  <si>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</si>
  <si>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</si>
  <si>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</si>
  <si>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</si>
  <si>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</si>
  <si>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</si>
  <si>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</si>
  <si>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</si>
  <si>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</si>
  <si>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</si>
  <si>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</si>
  <si>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</si>
  <si>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</si>
  <si>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</si>
  <si>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</si>
  <si>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</si>
  <si>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</si>
  <si>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</si>
  <si>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</si>
  <si>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</si>
  <si>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</si>
  <si>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</si>
  <si>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</si>
  <si>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</si>
  <si>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</si>
  <si>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</si>
  <si>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</si>
  <si>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</si>
  <si>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</si>
  <si>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</si>
  <si>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</si>
  <si>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</si>
  <si>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</si>
  <si>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</si>
  <si>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</si>
  <si>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</si>
  <si>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</si>
  <si>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</si>
  <si>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</si>
  <si>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</si>
  <si>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</si>
  <si>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</si>
  <si>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</si>
  <si>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</si>
  <si>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</si>
  <si>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</si>
  <si>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</si>
  <si>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</si>
  <si>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</si>
  <si>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</si>
  <si>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</si>
  <si>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</si>
  <si>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</si>
  <si>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</si>
  <si>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</si>
  <si>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</si>
  <si>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</si>
  <si>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</si>
  <si>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</si>
  <si>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</si>
  <si>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</si>
  <si>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</si>
  <si>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</si>
  <si>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</si>
  <si>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</si>
  <si>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</si>
  <si>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</si>
  <si>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</si>
  <si>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</si>
  <si>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</si>
  <si>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</si>
  <si>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</si>
  <si>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</si>
  <si>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</si>
  <si>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</si>
  <si>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</si>
  <si>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</si>
  <si>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</si>
  <si>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</si>
  <si>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</si>
  <si>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</si>
  <si>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</si>
  <si>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</si>
  <si>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</si>
  <si>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</si>
  <si>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</si>
  <si>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</si>
  <si>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</si>
  <si>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</si>
  <si>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 0.28</t>
  </si>
  <si>
    <t>▲ 2.37</t>
  </si>
  <si>
    <t>▲ 2.92</t>
  </si>
  <si>
    <t>病院事業会計</t>
  </si>
  <si>
    <t>上水道事業会計</t>
  </si>
  <si>
    <t>住宅・工業団地事業特別会計</t>
  </si>
  <si>
    <t>介護保険特別会計</t>
  </si>
  <si>
    <t>一般会計</t>
  </si>
  <si>
    <t>後期高齢者医療特別会計</t>
  </si>
  <si>
    <t>国民健康保険特別会計</t>
  </si>
  <si>
    <t>農林業者労働災害共済特別会計</t>
  </si>
  <si>
    <t>その他会計（赤字）</t>
  </si>
  <si>
    <t>その他会計（黒字）</t>
  </si>
  <si>
    <t>地域振興基金</t>
    <rPh sb="0" eb="2">
      <t>チイキ</t>
    </rPh>
    <rPh sb="2" eb="4">
      <t>シンコウ</t>
    </rPh>
    <rPh sb="4" eb="6">
      <t>キキン</t>
    </rPh>
    <phoneticPr fontId="11"/>
  </si>
  <si>
    <t>電源立地地域対策基金</t>
    <rPh sb="0" eb="2">
      <t>デンゲン</t>
    </rPh>
    <rPh sb="2" eb="4">
      <t>リッチ</t>
    </rPh>
    <rPh sb="4" eb="6">
      <t>チイキ</t>
    </rPh>
    <rPh sb="6" eb="8">
      <t>タイサク</t>
    </rPh>
    <rPh sb="8" eb="10">
      <t>キキン</t>
    </rPh>
    <phoneticPr fontId="11"/>
  </si>
  <si>
    <t>地域福祉事業基金</t>
    <rPh sb="0" eb="2">
      <t>チイキ</t>
    </rPh>
    <rPh sb="2" eb="4">
      <t>フクシ</t>
    </rPh>
    <rPh sb="4" eb="6">
      <t>ジギョウ</t>
    </rPh>
    <rPh sb="6" eb="8">
      <t>キキン</t>
    </rPh>
    <phoneticPr fontId="11"/>
  </si>
  <si>
    <t>教育振興基金</t>
    <rPh sb="0" eb="2">
      <t>キョウイク</t>
    </rPh>
    <rPh sb="2" eb="4">
      <t>シンコウ</t>
    </rPh>
    <rPh sb="4" eb="6">
      <t>キキン</t>
    </rPh>
    <phoneticPr fontId="11"/>
  </si>
  <si>
    <t>環境基金</t>
    <rPh sb="0" eb="2">
      <t>カンキョウ</t>
    </rPh>
    <rPh sb="2" eb="4">
      <t>キキン</t>
    </rPh>
    <phoneticPr fontId="11"/>
  </si>
  <si>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</si>
  <si>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</si>
  <si>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</si>
  <si>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</si>
  <si>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</si>
  <si>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</si>
  <si>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</si>
  <si>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t>
    <phoneticPr fontId="2"/>
  </si>
  <si>
    <t>-</t>
    <phoneticPr fontId="2"/>
  </si>
  <si>
    <t>-</t>
    <phoneticPr fontId="2"/>
  </si>
  <si>
    <t>綾部市体育協会</t>
  </si>
  <si>
    <t>綾部市医療公社</t>
  </si>
  <si>
    <t>エフエムあやべ</t>
  </si>
  <si>
    <t>緑土</t>
  </si>
  <si>
    <t>水夢</t>
  </si>
  <si>
    <t>京都府中丹文化事業団</t>
  </si>
  <si>
    <t>農夢</t>
  </si>
  <si>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</si>
  <si>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</si>
  <si>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</si>
  <si>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</si>
  <si>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</si>
  <si>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</si>
  <si>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</si>
  <si>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</si>
  <si>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実質公債費比率は、地方債の新規発行の抑制や、有利な地方債の借入れにより減少してきているが、類似団体平均を上回る数値となっている。
　また、将来負担比率は公営企業債等繰入見込額の大幅増、地方債現在高の増、充当可能基金の減等の要因により急増し、類似団体平均を大きく上回る数値となった。
　実質公債費比率は近年の普通建設事業費や災害復旧事業費の増により、また、将来負担比率については、特別会計への繰出金の増や基金残高の減により、今後上昇していく見込みであり、事業費の見直しや地方債の発行・繰出金の抑制により、財政健全化の推進に努める必要がある。</t>
    <rPh sb="117" eb="119">
      <t>キュウゾウ</t>
    </rPh>
    <rPh sb="128" eb="129">
      <t>オオ</t>
    </rPh>
    <rPh sb="162" eb="164">
      <t>サイガイ</t>
    </rPh>
    <rPh sb="164" eb="166">
      <t>フッキュウ</t>
    </rPh>
    <rPh sb="166" eb="168">
      <t>ジギョウ</t>
    </rPh>
    <rPh sb="168" eb="169">
      <t>ヒ</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</si>
  <si>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</si>
  <si>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</si>
  <si>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</si>
  <si>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将来負担比率について、下水道事業特別会計等の公営企業債等繰入見込額の大幅増、地方債現在高の増、充当可能基金の減等の要因により大幅に増加した。
　また、有形固定資産減価償却率においても、類似団体内平均値よりも高く、公共施設等総合管理計画に基づき、適切な維持管理と施設の老朽化への対策を実施していく必要がある。</t>
    <rPh sb="1" eb="3">
      <t>ショウライ</t>
    </rPh>
    <rPh sb="3" eb="5">
      <t>フタン</t>
    </rPh>
    <rPh sb="5" eb="7">
      <t>ヒリツ</t>
    </rPh>
    <rPh sb="12" eb="15">
      <t>ゲスイドウ</t>
    </rPh>
    <rPh sb="15" eb="17">
      <t>ジギョウ</t>
    </rPh>
    <rPh sb="17" eb="19">
      <t>トクベツ</t>
    </rPh>
    <rPh sb="19" eb="21">
      <t>カイケイ</t>
    </rPh>
    <rPh sb="21" eb="22">
      <t>トウ</t>
    </rPh>
    <rPh sb="23" eb="25">
      <t>コウエイ</t>
    </rPh>
    <rPh sb="25" eb="27">
      <t>キギョウ</t>
    </rPh>
    <rPh sb="27" eb="28">
      <t>サイ</t>
    </rPh>
    <rPh sb="28" eb="29">
      <t>トウ</t>
    </rPh>
    <rPh sb="29" eb="31">
      <t>クリイレ</t>
    </rPh>
    <rPh sb="31" eb="33">
      <t>ミコ</t>
    </rPh>
    <rPh sb="33" eb="34">
      <t>ガク</t>
    </rPh>
    <rPh sb="35" eb="37">
      <t>オオハバ</t>
    </rPh>
    <rPh sb="37" eb="38">
      <t>ゾウ</t>
    </rPh>
    <rPh sb="39" eb="42">
      <t>チホウサイ</t>
    </rPh>
    <rPh sb="42" eb="44">
      <t>ゲンザイ</t>
    </rPh>
    <rPh sb="44" eb="45">
      <t>ダカ</t>
    </rPh>
    <rPh sb="46" eb="47">
      <t>ゾウ</t>
    </rPh>
    <rPh sb="48" eb="50">
      <t>ジュウトウ</t>
    </rPh>
    <rPh sb="50" eb="52">
      <t>カノウ</t>
    </rPh>
    <rPh sb="52" eb="54">
      <t>キキン</t>
    </rPh>
    <rPh sb="55" eb="56">
      <t>ゲン</t>
    </rPh>
    <rPh sb="56" eb="57">
      <t>トウ</t>
    </rPh>
    <rPh sb="58" eb="60">
      <t>ヨウイン</t>
    </rPh>
    <rPh sb="63" eb="65">
      <t>オオハバ</t>
    </rPh>
    <rPh sb="66" eb="68">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</si>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</sst>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13C2-4539-A9BC-4A3201B364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86731</c:v>
                </c:pt>
                <c:pt idx="1">
                  <c:v>94066</c:v>
                </c:pt>
                <c:pt idx="2">
                  <c:v>50215</c:v>
                </c:pt>
                <c:pt idx="3">
                  <c:v>65188</c:v>
                </c:pt>
                <c:pt idx="4">
                  <c:v>73204</c:v>
                </c:pt>
              </c:numCache>
            </c:numRef>
          </c:val>
          <c:smooth val="0"/>
          <c:extLst xmlns:c16r2="http://schemas.microsoft.com/office/drawing/2015/06/chart">
            <c:ext xmlns:c16="http://schemas.microsoft.com/office/drawing/2014/chart" uri="{C3380CC4-5D6E-409C-BE32-E72D297353CC}">
              <c16:uniqueId val="{00000001-13C2-4539-A9BC-4A3201B364DF}"/>
            </c:ext>
          </c:extLst>
        </c:ser>
        <c:dLbls>
          <c:showLegendKey val="0"/>
          <c:showVal val="0"/>
          <c:showCatName val="0"/>
          <c:showSerName val="0"/>
          <c:showPercent val="0"/>
          <c:showBubbleSize val="0"/>
        </c:dLbls>
        <c:marker val="1"/>
        <c:smooth val="0"/>
        <c:axId val="230336384"/>
        <c:axId val="230338560"/>
      </c:lineChart>
      <c:catAx>
        <c:axId val="23033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38560"/>
        <c:crosses val="autoZero"/>
        <c:auto val="1"/>
        <c:lblAlgn val="ctr"/>
        <c:lblOffset val="100"/>
        <c:tickLblSkip val="1"/>
        <c:tickMarkSkip val="1"/>
        <c:noMultiLvlLbl val="0"/>
      </c:catAx>
      <c:valAx>
        <c:axId val="2303385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3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0.89</c:v>
                </c:pt>
                <c:pt idx="1">
                  <c:v>0.02</c:v>
                </c:pt>
                <c:pt idx="2">
                  <c:v>7.0000000000000007E-2</c:v>
                </c:pt>
                <c:pt idx="3">
                  <c:v>0.1</c:v>
                </c:pt>
                <c:pt idx="4">
                  <c:v>0.12</c:v>
                </c:pt>
              </c:numCache>
            </c:numRef>
          </c:val>
          <c:extLst xmlns:c16r2="http://schemas.microsoft.com/office/drawing/2015/06/chart">
            <c:ext xmlns:c16="http://schemas.microsoft.com/office/drawing/2014/chart" uri="{C3380CC4-5D6E-409C-BE32-E72D297353CC}">
              <c16:uniqueId val="{00000000-1416-476D-8C31-5E024CF85A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24.68</c:v>
                </c:pt>
                <c:pt idx="1">
                  <c:v>23.03</c:v>
                </c:pt>
                <c:pt idx="2">
                  <c:v>22.25</c:v>
                </c:pt>
                <c:pt idx="3">
                  <c:v>20.059999999999999</c:v>
                </c:pt>
                <c:pt idx="4">
                  <c:v>17.05</c:v>
                </c:pt>
              </c:numCache>
            </c:numRef>
          </c:val>
          <c:extLst xmlns:c16r2="http://schemas.microsoft.com/office/drawing/2015/06/chart">
            <c:ext xmlns:c16="http://schemas.microsoft.com/office/drawing/2014/chart" uri="{C3380CC4-5D6E-409C-BE32-E72D297353CC}">
              <c16:uniqueId val="{00000001-1416-476D-8C31-5E024CF85A6E}"/>
            </c:ext>
          </c:extLst>
        </c:ser>
        <c:dLbls>
          <c:showLegendKey val="0"/>
          <c:showVal val="0"/>
          <c:showCatName val="0"/>
          <c:showSerName val="0"/>
          <c:showPercent val="0"/>
          <c:showBubbleSize val="0"/>
        </c:dLbls>
        <c:gapWidth val="250"/>
        <c:overlap val="100"/>
        <c:axId val="236564864"/>
        <c:axId val="23656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0.89</c:v>
                </c:pt>
                <c:pt idx="1">
                  <c:v>-2.2999999999999998</c:v>
                </c:pt>
                <c:pt idx="2">
                  <c:v>-0.28000000000000003</c:v>
                </c:pt>
                <c:pt idx="3">
                  <c:v>-2.37</c:v>
                </c:pt>
                <c:pt idx="4">
                  <c:v>-2.92</c:v>
                </c:pt>
              </c:numCache>
            </c:numRef>
          </c:val>
          <c:smooth val="0"/>
          <c:extLst xmlns:c16r2="http://schemas.microsoft.com/office/drawing/2015/06/chart">
            <c:ext xmlns:c16="http://schemas.microsoft.com/office/drawing/2014/chart" uri="{C3380CC4-5D6E-409C-BE32-E72D297353CC}">
              <c16:uniqueId val="{00000002-1416-476D-8C31-5E024CF85A6E}"/>
            </c:ext>
          </c:extLst>
        </c:ser>
        <c:dLbls>
          <c:showLegendKey val="0"/>
          <c:showVal val="0"/>
          <c:showCatName val="0"/>
          <c:showSerName val="0"/>
          <c:showPercent val="0"/>
          <c:showBubbleSize val="0"/>
        </c:dLbls>
        <c:marker val="1"/>
        <c:smooth val="0"/>
        <c:axId val="236564864"/>
        <c:axId val="236566784"/>
      </c:lineChart>
      <c:catAx>
        <c:axId val="23656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566784"/>
        <c:crosses val="autoZero"/>
        <c:auto val="1"/>
        <c:lblAlgn val="ctr"/>
        <c:lblOffset val="100"/>
        <c:tickLblSkip val="1"/>
        <c:tickMarkSkip val="1"/>
        <c:noMultiLvlLbl val="0"/>
      </c:catAx>
      <c:valAx>
        <c:axId val="23656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56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6B9-4790-B347-46B08C17E6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6B9-4790-B347-46B08C17E6C1}"/>
            </c:ext>
          </c:extLst>
        </c:ser>
        <c:ser>
          <c:idx val="2"/>
          <c:order val="2"/>
          <c:tx>
            <c:strRef>
              <c:f>データシート!$A$29</c:f>
              <c:strCache>
                <c:ptCount val="1"/>
                <c:pt idx="0">
                  <c:v>農林業者労働災害共済特別会計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6B9-4790-B347-46B08C17E6C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0.32</c:v>
                </c:pt>
                <c:pt idx="2">
                  <c:v>#N/A</c:v>
                </c:pt>
                <c:pt idx="3">
                  <c:v>0.01</c:v>
                </c:pt>
                <c:pt idx="4">
                  <c:v>#N/A</c:v>
                </c:pt>
                <c:pt idx="5">
                  <c:v>0</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3-E6B9-4790-B347-46B08C17E6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c:v>
                </c:pt>
                <c:pt idx="4">
                  <c:v>#N/A</c:v>
                </c:pt>
                <c:pt idx="5">
                  <c:v>0.1</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E6B9-4790-B347-46B08C17E6C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0.87</c:v>
                </c:pt>
                <c:pt idx="2">
                  <c:v>#N/A</c:v>
                </c:pt>
                <c:pt idx="3">
                  <c:v>0.01</c:v>
                </c:pt>
                <c:pt idx="4">
                  <c:v>#N/A</c:v>
                </c:pt>
                <c:pt idx="5">
                  <c:v>0.06</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E6B9-4790-B347-46B08C17E6C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0.16</c:v>
                </c:pt>
                <c:pt idx="4">
                  <c:v>#N/A</c:v>
                </c:pt>
                <c:pt idx="5">
                  <c:v>1.26</c:v>
                </c:pt>
                <c:pt idx="6">
                  <c:v>#N/A</c:v>
                </c:pt>
                <c:pt idx="7">
                  <c:v>2.31</c:v>
                </c:pt>
                <c:pt idx="8">
                  <c:v>#N/A</c:v>
                </c:pt>
                <c:pt idx="9">
                  <c:v>1.5</c:v>
                </c:pt>
              </c:numCache>
            </c:numRef>
          </c:val>
          <c:extLst xmlns:c16r2="http://schemas.microsoft.com/office/drawing/2015/06/chart">
            <c:ext xmlns:c16="http://schemas.microsoft.com/office/drawing/2014/chart" uri="{C3380CC4-5D6E-409C-BE32-E72D297353CC}">
              <c16:uniqueId val="{00000006-E6B9-4790-B347-46B08C17E6C1}"/>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7.22</c:v>
                </c:pt>
                <c:pt idx="2">
                  <c:v>#N/A</c:v>
                </c:pt>
                <c:pt idx="3">
                  <c:v>6.7</c:v>
                </c:pt>
                <c:pt idx="4">
                  <c:v>#N/A</c:v>
                </c:pt>
                <c:pt idx="5">
                  <c:v>6.83</c:v>
                </c:pt>
                <c:pt idx="6">
                  <c:v>#N/A</c:v>
                </c:pt>
                <c:pt idx="7">
                  <c:v>7.05</c:v>
                </c:pt>
                <c:pt idx="8">
                  <c:v>#N/A</c:v>
                </c:pt>
                <c:pt idx="9">
                  <c:v>5.94</c:v>
                </c:pt>
              </c:numCache>
            </c:numRef>
          </c:val>
          <c:extLst xmlns:c16r2="http://schemas.microsoft.com/office/drawing/2015/06/chart">
            <c:ext xmlns:c16="http://schemas.microsoft.com/office/drawing/2014/chart" uri="{C3380CC4-5D6E-409C-BE32-E72D297353CC}">
              <c16:uniqueId val="{00000007-E6B9-4790-B347-46B08C17E6C1}"/>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10.81</c:v>
                </c:pt>
                <c:pt idx="2">
                  <c:v>#N/A</c:v>
                </c:pt>
                <c:pt idx="3">
                  <c:v>12.29</c:v>
                </c:pt>
                <c:pt idx="4">
                  <c:v>#N/A</c:v>
                </c:pt>
                <c:pt idx="5">
                  <c:v>10.6</c:v>
                </c:pt>
                <c:pt idx="6">
                  <c:v>#N/A</c:v>
                </c:pt>
                <c:pt idx="7">
                  <c:v>10.97</c:v>
                </c:pt>
                <c:pt idx="8">
                  <c:v>#N/A</c:v>
                </c:pt>
                <c:pt idx="9">
                  <c:v>9.2100000000000009</c:v>
                </c:pt>
              </c:numCache>
            </c:numRef>
          </c:val>
          <c:extLst xmlns:c16r2="http://schemas.microsoft.com/office/drawing/2015/06/chart">
            <c:ext xmlns:c16="http://schemas.microsoft.com/office/drawing/2014/chart" uri="{C3380CC4-5D6E-409C-BE32-E72D297353CC}">
              <c16:uniqueId val="{00000008-E6B9-4790-B347-46B08C17E6C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29.81</c:v>
                </c:pt>
                <c:pt idx="2">
                  <c:v>#N/A</c:v>
                </c:pt>
                <c:pt idx="3">
                  <c:v>13.51</c:v>
                </c:pt>
                <c:pt idx="4">
                  <c:v>#N/A</c:v>
                </c:pt>
                <c:pt idx="5">
                  <c:v>24.56</c:v>
                </c:pt>
                <c:pt idx="6">
                  <c:v>#N/A</c:v>
                </c:pt>
                <c:pt idx="7">
                  <c:v>16.440000000000001</c:v>
                </c:pt>
                <c:pt idx="8">
                  <c:v>#N/A</c:v>
                </c:pt>
                <c:pt idx="9">
                  <c:v>14.74</c:v>
                </c:pt>
              </c:numCache>
            </c:numRef>
          </c:val>
          <c:extLst xmlns:c16r2="http://schemas.microsoft.com/office/drawing/2015/06/chart">
            <c:ext xmlns:c16="http://schemas.microsoft.com/office/drawing/2014/chart" uri="{C3380CC4-5D6E-409C-BE32-E72D297353CC}">
              <c16:uniqueId val="{00000009-E6B9-4790-B347-46B08C17E6C1}"/>
            </c:ext>
          </c:extLst>
        </c:ser>
        <c:dLbls>
          <c:showLegendKey val="0"/>
          <c:showVal val="0"/>
          <c:showCatName val="0"/>
          <c:showSerName val="0"/>
          <c:showPercent val="0"/>
          <c:showBubbleSize val="0"/>
        </c:dLbls>
        <c:gapWidth val="150"/>
        <c:overlap val="100"/>
        <c:axId val="237332736"/>
        <c:axId val="237355008"/>
      </c:barChart>
      <c:catAx>
        <c:axId val="2373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355008"/>
        <c:crosses val="autoZero"/>
        <c:auto val="1"/>
        <c:lblAlgn val="ctr"/>
        <c:lblOffset val="100"/>
        <c:tickLblSkip val="1"/>
        <c:tickMarkSkip val="1"/>
        <c:noMultiLvlLbl val="0"/>
      </c:catAx>
      <c:valAx>
        <c:axId val="23735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3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1427</c:v>
                </c:pt>
                <c:pt idx="5">
                  <c:v>1483</c:v>
                </c:pt>
                <c:pt idx="8">
                  <c:v>1419</c:v>
                </c:pt>
                <c:pt idx="11">
                  <c:v>1379</c:v>
                </c:pt>
                <c:pt idx="14">
                  <c:v>1408</c:v>
                </c:pt>
              </c:numCache>
            </c:numRef>
          </c:val>
          <c:extLst xmlns:c16r2="http://schemas.microsoft.com/office/drawing/2015/06/chart">
            <c:ext xmlns:c16="http://schemas.microsoft.com/office/drawing/2014/chart" uri="{C3380CC4-5D6E-409C-BE32-E72D297353CC}">
              <c16:uniqueId val="{00000000-F8BF-4FD1-BD22-7617CAEF4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8BF-4FD1-BD22-7617CAEF4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8BF-4FD1-BD22-7617CAEF4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BF-4FD1-BD22-7617CAEF4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757</c:v>
                </c:pt>
                <c:pt idx="3">
                  <c:v>749</c:v>
                </c:pt>
                <c:pt idx="6">
                  <c:v>716</c:v>
                </c:pt>
                <c:pt idx="9">
                  <c:v>746</c:v>
                </c:pt>
                <c:pt idx="12">
                  <c:v>899</c:v>
                </c:pt>
              </c:numCache>
            </c:numRef>
          </c:val>
          <c:extLst xmlns:c16r2="http://schemas.microsoft.com/office/drawing/2015/06/chart">
            <c:ext xmlns:c16="http://schemas.microsoft.com/office/drawing/2014/chart" uri="{C3380CC4-5D6E-409C-BE32-E72D297353CC}">
              <c16:uniqueId val="{00000004-F8BF-4FD1-BD22-7617CAEF4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10</c:v>
                </c:pt>
                <c:pt idx="6">
                  <c:v>10</c:v>
                </c:pt>
                <c:pt idx="9">
                  <c:v>10</c:v>
                </c:pt>
                <c:pt idx="12">
                  <c:v>0</c:v>
                </c:pt>
              </c:numCache>
            </c:numRef>
          </c:val>
          <c:extLst xmlns:c16r2="http://schemas.microsoft.com/office/drawing/2015/06/chart">
            <c:ext xmlns:c16="http://schemas.microsoft.com/office/drawing/2014/chart" uri="{C3380CC4-5D6E-409C-BE32-E72D297353CC}">
              <c16:uniqueId val="{00000005-F8BF-4FD1-BD22-7617CAEF4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BF-4FD1-BD22-7617CAEF4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1787</c:v>
                </c:pt>
                <c:pt idx="3">
                  <c:v>1713</c:v>
                </c:pt>
                <c:pt idx="6">
                  <c:v>1555</c:v>
                </c:pt>
                <c:pt idx="9">
                  <c:v>1460</c:v>
                </c:pt>
                <c:pt idx="12">
                  <c:v>1390</c:v>
                </c:pt>
              </c:numCache>
            </c:numRef>
          </c:val>
          <c:extLst xmlns:c16r2="http://schemas.microsoft.com/office/drawing/2015/06/chart">
            <c:ext xmlns:c16="http://schemas.microsoft.com/office/drawing/2014/chart" uri="{C3380CC4-5D6E-409C-BE32-E72D297353CC}">
              <c16:uniqueId val="{00000007-F8BF-4FD1-BD22-7617CAEF4E61}"/>
            </c:ext>
          </c:extLst>
        </c:ser>
        <c:dLbls>
          <c:showLegendKey val="0"/>
          <c:showVal val="0"/>
          <c:showCatName val="0"/>
          <c:showSerName val="0"/>
          <c:showPercent val="0"/>
          <c:showBubbleSize val="0"/>
        </c:dLbls>
        <c:gapWidth val="100"/>
        <c:overlap val="100"/>
        <c:axId val="230905728"/>
        <c:axId val="23091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1127</c:v>
                </c:pt>
                <c:pt idx="2">
                  <c:v>#N/A</c:v>
                </c:pt>
                <c:pt idx="3">
                  <c:v>#N/A</c:v>
                </c:pt>
                <c:pt idx="4">
                  <c:v>989</c:v>
                </c:pt>
                <c:pt idx="5">
                  <c:v>#N/A</c:v>
                </c:pt>
                <c:pt idx="6">
                  <c:v>#N/A</c:v>
                </c:pt>
                <c:pt idx="7">
                  <c:v>862</c:v>
                </c:pt>
                <c:pt idx="8">
                  <c:v>#N/A</c:v>
                </c:pt>
                <c:pt idx="9">
                  <c:v>#N/A</c:v>
                </c:pt>
                <c:pt idx="10">
                  <c:v>837</c:v>
                </c:pt>
                <c:pt idx="11">
                  <c:v>#N/A</c:v>
                </c:pt>
                <c:pt idx="12">
                  <c:v>#N/A</c:v>
                </c:pt>
                <c:pt idx="13">
                  <c:v>881</c:v>
                </c:pt>
                <c:pt idx="14">
                  <c:v>#N/A</c:v>
                </c:pt>
              </c:numCache>
            </c:numRef>
          </c:val>
          <c:smooth val="0"/>
          <c:extLst xmlns:c16r2="http://schemas.microsoft.com/office/drawing/2015/06/chart">
            <c:ext xmlns:c16="http://schemas.microsoft.com/office/drawing/2014/chart" uri="{C3380CC4-5D6E-409C-BE32-E72D297353CC}">
              <c16:uniqueId val="{00000008-F8BF-4FD1-BD22-7617CAEF4E61}"/>
            </c:ext>
          </c:extLst>
        </c:ser>
        <c:dLbls>
          <c:showLegendKey val="0"/>
          <c:showVal val="0"/>
          <c:showCatName val="0"/>
          <c:showSerName val="0"/>
          <c:showPercent val="0"/>
          <c:showBubbleSize val="0"/>
        </c:dLbls>
        <c:marker val="1"/>
        <c:smooth val="0"/>
        <c:axId val="230905728"/>
        <c:axId val="230916096"/>
      </c:lineChart>
      <c:catAx>
        <c:axId val="23090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16096"/>
        <c:crosses val="autoZero"/>
        <c:auto val="1"/>
        <c:lblAlgn val="ctr"/>
        <c:lblOffset val="100"/>
        <c:tickLblSkip val="1"/>
        <c:tickMarkSkip val="1"/>
        <c:noMultiLvlLbl val="0"/>
      </c:catAx>
      <c:valAx>
        <c:axId val="23091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0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17218</c:v>
                </c:pt>
                <c:pt idx="5">
                  <c:v>17419</c:v>
                </c:pt>
                <c:pt idx="8">
                  <c:v>17360</c:v>
                </c:pt>
                <c:pt idx="11">
                  <c:v>17534</c:v>
                </c:pt>
                <c:pt idx="14">
                  <c:v>17562</c:v>
                </c:pt>
              </c:numCache>
            </c:numRef>
          </c:val>
          <c:extLst xmlns:c16r2="http://schemas.microsoft.com/office/drawing/2015/06/chart">
            <c:ext xmlns:c16="http://schemas.microsoft.com/office/drawing/2014/chart" uri="{C3380CC4-5D6E-409C-BE32-E72D297353CC}">
              <c16:uniqueId val="{00000000-8233-4589-AF4E-75311FA100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770</c:v>
                </c:pt>
                <c:pt idx="5">
                  <c:v>752</c:v>
                </c:pt>
                <c:pt idx="8">
                  <c:v>752</c:v>
                </c:pt>
                <c:pt idx="11">
                  <c:v>752</c:v>
                </c:pt>
                <c:pt idx="14">
                  <c:v>966</c:v>
                </c:pt>
              </c:numCache>
            </c:numRef>
          </c:val>
          <c:extLst xmlns:c16r2="http://schemas.microsoft.com/office/drawing/2015/06/chart">
            <c:ext xmlns:c16="http://schemas.microsoft.com/office/drawing/2014/chart" uri="{C3380CC4-5D6E-409C-BE32-E72D297353CC}">
              <c16:uniqueId val="{00000001-8233-4589-AF4E-75311FA100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5627</c:v>
                </c:pt>
                <c:pt idx="5">
                  <c:v>5224</c:v>
                </c:pt>
                <c:pt idx="8">
                  <c:v>5008</c:v>
                </c:pt>
                <c:pt idx="11">
                  <c:v>4668</c:v>
                </c:pt>
                <c:pt idx="14">
                  <c:v>4332</c:v>
                </c:pt>
              </c:numCache>
            </c:numRef>
          </c:val>
          <c:extLst xmlns:c16r2="http://schemas.microsoft.com/office/drawing/2015/06/chart">
            <c:ext xmlns:c16="http://schemas.microsoft.com/office/drawing/2014/chart" uri="{C3380CC4-5D6E-409C-BE32-E72D297353CC}">
              <c16:uniqueId val="{00000002-8233-4589-AF4E-75311FA100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33-4589-AF4E-75311FA100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33-4589-AF4E-75311FA100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14</c:v>
                </c:pt>
                <c:pt idx="6">
                  <c:v>12</c:v>
                </c:pt>
                <c:pt idx="9">
                  <c:v>11</c:v>
                </c:pt>
                <c:pt idx="12">
                  <c:v>9</c:v>
                </c:pt>
              </c:numCache>
            </c:numRef>
          </c:val>
          <c:extLst xmlns:c16r2="http://schemas.microsoft.com/office/drawing/2015/06/chart">
            <c:ext xmlns:c16="http://schemas.microsoft.com/office/drawing/2014/chart" uri="{C3380CC4-5D6E-409C-BE32-E72D297353CC}">
              <c16:uniqueId val="{00000005-8233-4589-AF4E-75311FA100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3039</c:v>
                </c:pt>
                <c:pt idx="3">
                  <c:v>2856</c:v>
                </c:pt>
                <c:pt idx="6">
                  <c:v>2719</c:v>
                </c:pt>
                <c:pt idx="9">
                  <c:v>2768</c:v>
                </c:pt>
                <c:pt idx="12">
                  <c:v>2824</c:v>
                </c:pt>
              </c:numCache>
            </c:numRef>
          </c:val>
          <c:extLst xmlns:c16r2="http://schemas.microsoft.com/office/drawing/2015/06/chart">
            <c:ext xmlns:c16="http://schemas.microsoft.com/office/drawing/2014/chart" uri="{C3380CC4-5D6E-409C-BE32-E72D297353CC}">
              <c16:uniqueId val="{00000006-8233-4589-AF4E-75311FA100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c:v>
                </c:pt>
                <c:pt idx="3">
                  <c:v>13</c:v>
                </c:pt>
                <c:pt idx="6">
                  <c:v>10</c:v>
                </c:pt>
                <c:pt idx="9">
                  <c:v>8</c:v>
                </c:pt>
                <c:pt idx="12">
                  <c:v>5</c:v>
                </c:pt>
              </c:numCache>
            </c:numRef>
          </c:val>
          <c:extLst xmlns:c16r2="http://schemas.microsoft.com/office/drawing/2015/06/chart">
            <c:ext xmlns:c16="http://schemas.microsoft.com/office/drawing/2014/chart" uri="{C3380CC4-5D6E-409C-BE32-E72D297353CC}">
              <c16:uniqueId val="{00000007-8233-4589-AF4E-75311FA100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13137</c:v>
                </c:pt>
                <c:pt idx="3">
                  <c:v>13694</c:v>
                </c:pt>
                <c:pt idx="6">
                  <c:v>13476</c:v>
                </c:pt>
                <c:pt idx="9">
                  <c:v>13343</c:v>
                </c:pt>
                <c:pt idx="12">
                  <c:v>15504</c:v>
                </c:pt>
              </c:numCache>
            </c:numRef>
          </c:val>
          <c:extLst xmlns:c16r2="http://schemas.microsoft.com/office/drawing/2015/06/chart">
            <c:ext xmlns:c16="http://schemas.microsoft.com/office/drawing/2014/chart" uri="{C3380CC4-5D6E-409C-BE32-E72D297353CC}">
              <c16:uniqueId val="{00000008-8233-4589-AF4E-75311FA100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233-4589-AF4E-75311FA100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13612</c:v>
                </c:pt>
                <c:pt idx="3">
                  <c:v>13588</c:v>
                </c:pt>
                <c:pt idx="6">
                  <c:v>13330</c:v>
                </c:pt>
                <c:pt idx="9">
                  <c:v>13365</c:v>
                </c:pt>
                <c:pt idx="12">
                  <c:v>13903</c:v>
                </c:pt>
              </c:numCache>
            </c:numRef>
          </c:val>
          <c:extLst xmlns:c16r2="http://schemas.microsoft.com/office/drawing/2015/06/chart">
            <c:ext xmlns:c16="http://schemas.microsoft.com/office/drawing/2014/chart" uri="{C3380CC4-5D6E-409C-BE32-E72D297353CC}">
              <c16:uniqueId val="{0000000A-8233-4589-AF4E-75311FA100A0}"/>
            </c:ext>
          </c:extLst>
        </c:ser>
        <c:dLbls>
          <c:showLegendKey val="0"/>
          <c:showVal val="0"/>
          <c:showCatName val="0"/>
          <c:showSerName val="0"/>
          <c:showPercent val="0"/>
          <c:showBubbleSize val="0"/>
        </c:dLbls>
        <c:gapWidth val="100"/>
        <c:overlap val="100"/>
        <c:axId val="237123840"/>
        <c:axId val="23713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6204</c:v>
                </c:pt>
                <c:pt idx="2">
                  <c:v>#N/A</c:v>
                </c:pt>
                <c:pt idx="3">
                  <c:v>#N/A</c:v>
                </c:pt>
                <c:pt idx="4">
                  <c:v>6769</c:v>
                </c:pt>
                <c:pt idx="5">
                  <c:v>#N/A</c:v>
                </c:pt>
                <c:pt idx="6">
                  <c:v>#N/A</c:v>
                </c:pt>
                <c:pt idx="7">
                  <c:v>6428</c:v>
                </c:pt>
                <c:pt idx="8">
                  <c:v>#N/A</c:v>
                </c:pt>
                <c:pt idx="9">
                  <c:v>#N/A</c:v>
                </c:pt>
                <c:pt idx="10">
                  <c:v>6540</c:v>
                </c:pt>
                <c:pt idx="11">
                  <c:v>#N/A</c:v>
                </c:pt>
                <c:pt idx="12">
                  <c:v>#N/A</c:v>
                </c:pt>
                <c:pt idx="13">
                  <c:v>9385</c:v>
                </c:pt>
                <c:pt idx="14">
                  <c:v>#N/A</c:v>
                </c:pt>
              </c:numCache>
            </c:numRef>
          </c:val>
          <c:smooth val="0"/>
          <c:extLst xmlns:c16r2="http://schemas.microsoft.com/office/drawing/2015/06/chart">
            <c:ext xmlns:c16="http://schemas.microsoft.com/office/drawing/2014/chart" uri="{C3380CC4-5D6E-409C-BE32-E72D297353CC}">
              <c16:uniqueId val="{0000000B-8233-4589-AF4E-75311FA100A0}"/>
            </c:ext>
          </c:extLst>
        </c:ser>
        <c:dLbls>
          <c:showLegendKey val="0"/>
          <c:showVal val="0"/>
          <c:showCatName val="0"/>
          <c:showSerName val="0"/>
          <c:showPercent val="0"/>
          <c:showBubbleSize val="0"/>
        </c:dLbls>
        <c:marker val="1"/>
        <c:smooth val="0"/>
        <c:axId val="237123840"/>
        <c:axId val="237134208"/>
      </c:lineChart>
      <c:catAx>
        <c:axId val="2371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134208"/>
        <c:crosses val="autoZero"/>
        <c:auto val="1"/>
        <c:lblAlgn val="ctr"/>
        <c:lblOffset val="100"/>
        <c:tickLblSkip val="1"/>
        <c:tickMarkSkip val="1"/>
        <c:noMultiLvlLbl val="0"/>
      </c:catAx>
      <c:valAx>
        <c:axId val="23713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2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2146</c:v>
                </c:pt>
                <c:pt idx="1">
                  <c:v>1917</c:v>
                </c:pt>
                <c:pt idx="2">
                  <c:v>1635</c:v>
                </c:pt>
              </c:numCache>
            </c:numRef>
          </c:val>
          <c:extLst xmlns:c16r2="http://schemas.microsoft.com/office/drawing/2015/06/chart">
            <c:ext xmlns:c16="http://schemas.microsoft.com/office/drawing/2014/chart" uri="{C3380CC4-5D6E-409C-BE32-E72D297353CC}">
              <c16:uniqueId val="{00000000-8D21-4E8F-B290-5EFA0BB68C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313</c:v>
                </c:pt>
                <c:pt idx="1">
                  <c:v>314</c:v>
                </c:pt>
                <c:pt idx="2">
                  <c:v>315</c:v>
                </c:pt>
              </c:numCache>
            </c:numRef>
          </c:val>
          <c:extLst xmlns:c16r2="http://schemas.microsoft.com/office/drawing/2015/06/chart">
            <c:ext xmlns:c16="http://schemas.microsoft.com/office/drawing/2014/chart" uri="{C3380CC4-5D6E-409C-BE32-E72D297353CC}">
              <c16:uniqueId val="{00000001-8D21-4E8F-B290-5EFA0BB68C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2281</c:v>
                </c:pt>
                <c:pt idx="1">
                  <c:v>1995</c:v>
                </c:pt>
                <c:pt idx="2">
                  <c:v>1912</c:v>
                </c:pt>
              </c:numCache>
            </c:numRef>
          </c:val>
          <c:extLst xmlns:c16r2="http://schemas.microsoft.com/office/drawing/2015/06/chart">
            <c:ext xmlns:c16="http://schemas.microsoft.com/office/drawing/2014/chart" uri="{C3380CC4-5D6E-409C-BE32-E72D297353CC}">
              <c16:uniqueId val="{00000002-8D21-4E8F-B290-5EFA0BB68C6E}"/>
            </c:ext>
          </c:extLst>
        </c:ser>
        <c:dLbls>
          <c:showLegendKey val="0"/>
          <c:showVal val="0"/>
          <c:showCatName val="0"/>
          <c:showSerName val="0"/>
          <c:showPercent val="0"/>
          <c:showBubbleSize val="0"/>
        </c:dLbls>
        <c:gapWidth val="120"/>
        <c:overlap val="100"/>
        <c:axId val="237723648"/>
        <c:axId val="237725184"/>
      </c:barChart>
      <c:catAx>
        <c:axId val="2377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725184"/>
        <c:crosses val="autoZero"/>
        <c:auto val="1"/>
        <c:lblAlgn val="ctr"/>
        <c:lblOffset val="100"/>
        <c:tickLblSkip val="1"/>
        <c:tickMarkSkip val="1"/>
        <c:noMultiLvlLbl val="0"/>
      </c:catAx>
      <c:valAx>
        <c:axId val="237725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7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{E72D0BD8-4153-452E-8ECC-8E93A24C08F3}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5DE-4B61-9090-E6E3580BB35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{C14648C0-5651-48C1-BCBA-73EF98F65A27}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DE-4B61-9090-E6E3580BB35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{16AC6948-C414-4A07-97E4-CFB00A7C75E6}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DE-4B61-9090-E6E3580BB35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{11D8531D-0C73-4A65-8B77-0D26816A6217}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DE-4B61-9090-E6E3580BB35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{2D5AC4B3-E833-476F-B375-D5BD3E7BE377}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DE-4B61-9090-E6E3580BB35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{394D249A-A89A-4897-ACBD-141E44FDE64E}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5DE-4B61-9090-E6E3580BB35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{4AAC3606-819F-46B6-A34F-4671A54BB93C}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5DE-4B61-9090-E6E3580BB35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{D8C48CFB-CB2D-42B8-A3D2-34228B63EDCC}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5DE-4B61-9090-E6E3580BB35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{F76186BD-1B41-4CFB-9048-5B3407D4AE22}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5DE-4B61-9090-E6E3580BB3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58.4</c:v>
                </c:pt>
                <c:pt idx="32">
                  <c:v>59.9</c:v>
                </c:pt>
              </c:numCache>
            </c:numRef>
          </c:xVal>
          <c:yVal>
            <c:numRef>
              <c:f>公会計指標分析・財政指標組合せ分析表!$BP$51:$DC$51</c:f>
              <c:numCache>
                <c:formatCode>#,##0.0;"▲ "#,##0.0</c:formatCode>
                <c:ptCount val="40"/>
                <c:pt idx="16">
                  <c:v>77.5</c:v>
                </c:pt>
                <c:pt idx="24">
                  <c:v>79.400000000000006</c:v>
                </c:pt>
                <c:pt idx="32">
                  <c:v>113.8</c:v>
                </c:pt>
              </c:numCache>
            </c:numRef>
          </c:yVal>
          <c:smooth val="0"/>
          <c:extLst xmlns:c16r2="http://schemas.microsoft.com/office/drawing/2015/06/chart">
            <c:ext xmlns:c16="http://schemas.microsoft.com/office/drawing/2014/chart" uri="{C3380CC4-5D6E-409C-BE32-E72D297353CC}">
              <c16:uniqueId val="{00000009-85DE-4B61-9090-E6E3580BB3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{1025C9B2-EE2E-4A3E-AA79-A71E154DB742}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5DE-4B61-9090-E6E3580BB35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{56E309C8-4F17-4C78-9BA3-7F88B14C2853}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DE-4B61-9090-E6E3580BB35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{0B132783-8D26-4D06-A071-EAA7C09BEF09}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DE-4B61-9090-E6E3580BB35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{2B1F9134-C550-43C7-A724-805CE6A9679A}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DE-4B61-9090-E6E3580BB35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{05D0865F-9D2F-4C3C-B26F-8E3D614EA84E}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DE-4B61-9090-E6E3580BB35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{AFFD5FF3-BF17-4713-BED6-47221C13A8B1}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5DE-4B61-9090-E6E3580BB35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{E67FA531-8DA3-4910-8048-84BCB48E861C}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5DE-4B61-9090-E6E3580BB35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{E5197B34-5F08-4ADB-8AA8-81395552A46C}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5DE-4B61-9090-E6E3580BB35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{2A4B658E-1D86-4204-B4DF-C4E3B47BAAE1}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5DE-4B61-9090-E6E3580BB3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85DE-4B61-9090-E6E3580BB35A}"/>
            </c:ext>
          </c:extLst>
        </c:ser>
        <c:dLbls>
          <c:showLegendKey val="0"/>
          <c:showVal val="1"/>
          <c:showCatName val="0"/>
          <c:showSerName val="0"/>
          <c:showPercent val="0"/>
          <c:showBubbleSize val="0"/>
        </c:dLbls>
        <c:axId val="237288832"/>
        <c:axId val="237291008"/>
      </c:scatterChart>
      <c:valAx>
        <c:axId val="237288832"/>
        <c:scaling>
          <c:orientation val="minMax"/>
          <c:max val="60.5"/>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291008"/>
        <c:crosses val="autoZero"/>
        <c:crossBetween val="midCat"/>
      </c:valAx>
      <c:valAx>
        <c:axId val="237291008"/>
        <c:scaling>
          <c:orientation val="minMax"/>
          <c:max val="12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288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{0C53653D-3782-4694-AC19-0A37800B93AD}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C59-4AF7-B34F-D1145AD579C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{078BBD6B-35D8-4395-8BDC-1B893221FC88}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59-4AF7-B34F-D1145AD579C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{64712204-D836-4E49-8963-54D4BB20A119}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59-4AF7-B34F-D1145AD579C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{DED1B3BF-A074-417B-A34D-828C7A6F366D}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59-4AF7-B34F-D1145AD579C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{FFFE1255-A245-40D5-84EC-F43D52FBA51A}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59-4AF7-B34F-D1145AD579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{739CF39B-A888-4F57-8EB3-40F1D3714EFF}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C59-4AF7-B34F-D1145AD579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{669F6E78-6DD2-4144-BAFB-E8C8320E6A6D}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C59-4AF7-B34F-D1145AD579C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{38555E67-5E7A-4A90-B5D0-C4F44EC40128}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C59-4AF7-B34F-D1145AD579C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{73E832EB-13EC-41F3-8021-A695903EE1DF}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C59-4AF7-B34F-D1145AD579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13.4</c:v>
                </c:pt>
                <c:pt idx="16">
                  <c:v>12.1</c:v>
                </c:pt>
                <c:pt idx="24">
                  <c:v>10.9</c:v>
                </c:pt>
                <c:pt idx="32">
                  <c:v>10.4</c:v>
                </c:pt>
              </c:numCache>
            </c:numRef>
          </c:xVal>
          <c:yVal>
            <c:numRef>
              <c:f>公会計指標分析・財政指標組合せ分析表!$BP$73:$DC$73</c:f>
              <c:numCache>
                <c:formatCode>#,##0.0;"▲ "#,##0.0</c:formatCode>
                <c:ptCount val="40"/>
                <c:pt idx="0">
                  <c:v>75.5</c:v>
                </c:pt>
                <c:pt idx="8">
                  <c:v>84.2</c:v>
                </c:pt>
                <c:pt idx="16">
                  <c:v>77.5</c:v>
                </c:pt>
                <c:pt idx="24">
                  <c:v>79.400000000000006</c:v>
                </c:pt>
                <c:pt idx="32">
                  <c:v>113.8</c:v>
                </c:pt>
              </c:numCache>
            </c:numRef>
          </c:yVal>
          <c:smooth val="0"/>
          <c:extLst xmlns:c16r2="http://schemas.microsoft.com/office/drawing/2015/06/chart">
            <c:ext xmlns:c16="http://schemas.microsoft.com/office/drawing/2014/chart" uri="{C3380CC4-5D6E-409C-BE32-E72D297353CC}">
              <c16:uniqueId val="{00000009-0C59-4AF7-B34F-D1145AD579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{9761B452-23BE-4B72-B843-FC1739CC79E2}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C59-4AF7-B34F-D1145AD579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{AC38FEBF-73EB-472E-A480-BE63AE576340}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59-4AF7-B34F-D1145AD579C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{F77463BC-3960-4BB6-99B9-A437D4837806}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59-4AF7-B34F-D1145AD579C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{E9179DE8-EDA3-42EC-AA47-F178A74C54F8}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59-4AF7-B34F-D1145AD579C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{F1E13CC0-93CF-4565-B90D-7D3F5705E414}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59-4AF7-B34F-D1145AD579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{E1A331DD-5595-4B1A-99EB-17C9BA179974}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C59-4AF7-B34F-D1145AD579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{E10F3806-78D4-4C4D-BB03-70B01EC96A4E}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C59-4AF7-B34F-D1145AD579C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{CD652CA1-4F2B-4C03-9B59-5577D5891654}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C59-4AF7-B34F-D1145AD579C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{03B48242-ED13-4B5A-B60D-B81F2D2D3ADB}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C59-4AF7-B34F-D1145AD579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0C59-4AF7-B34F-D1145AD579C8}"/>
            </c:ext>
          </c:extLst>
        </c:ser>
        <c:dLbls>
          <c:showLegendKey val="0"/>
          <c:showVal val="1"/>
          <c:showCatName val="0"/>
          <c:showSerName val="0"/>
          <c:showPercent val="0"/>
          <c:showBubbleSize val="0"/>
        </c:dLbls>
        <c:axId val="237968384"/>
        <c:axId val="238003328"/>
      </c:scatterChart>
      <c:valAx>
        <c:axId val="237968384"/>
        <c:scaling>
          <c:orientation val="minMax"/>
          <c:max val="14"/>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03328"/>
        <c:crosses val="autoZero"/>
        <c:crossBetween val="midCat"/>
      </c:valAx>
      <c:valAx>
        <c:axId val="238003328"/>
        <c:scaling>
          <c:orientation val="minMax"/>
          <c:max val="12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968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過去に発行した地方債の元利償還が終了したこと等により</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元利償還金は減となったが、公営企業債の元利償還金に対する繰入金が増加したことにより</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実質公債費比率の分子は前年度比</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今後も引き続き、建設事業の選択、地方債発行額の抑制に努める。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将来負担比率の分子は前年度比</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43.5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これは、社会体育施設整備事業、中学校給食室整備事業等の施設整備に係る地方債の発行による地方債現在高の増加</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、さらに公営企業債等の繰入見込額の増</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今後も引き続き、建設事業の選択</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地方債発行額の抑制に努める。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基金全体では、平成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年度末基金残高から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最も減額の大きかった基金は、財政調整基金で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百万円の減、次に地域振興基金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一方、最も増額の大きかった基金は、電源立地地域対策基金の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百万円の増で、次いで地域福祉事業基金、教育振興基金が増額となった。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いずれの基金においても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条例に従い積立、保管、運用、取崩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適切に執行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し、その基金の設置目的に従い、十分な事業効果が得られるよう有効活用に努め、中長期の財政収支見通しに基づき、計画的な積立、処分を図っていく。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・地域振興基金　　　　　　　：　地域の振興に要する経費に充てるため</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・電源立地地域対策基金</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公共用施設の整備及び運営、地域活性化事業等に要する経費の財源</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・地域福祉事業基金　　　</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社会福祉事業の推進を図るため</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・教育振興基金　　　　　　　</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教育の振興を目的とし、育英事業等に</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要する経費に充てるため　</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・環境基金</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環境保全の推進</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に要する経費に充てるため</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・地域振興基金　　　　　　　：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寄附や土地等売払収入等を財源に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11,930</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千円を積み立てたが、道路整備事業費</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93,099</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千円、橋りょう長寿</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命化対策事業費</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17,000</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千円など合計</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170,500</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千円を取り崩したため</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・電源立地地域対策基金</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クリーンセンター管理費に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21,983</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千円、ごみ収集事業費に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100,000</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千円を取り崩したが、</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電源立地地域対策</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補助</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金</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を財源として</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192,577</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千円を積み立て</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たため、</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・地域福祉事業基金　　　</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障害福祉サービス事業所等施設整備事業費に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5,116</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千円、物部保育園改修事業費に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4,592</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千円など合計</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15,649</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寄附等を財源に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19,861</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千円を積み立てたため</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・教育振興基金　　　　　　　</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飛び立て！中学生海外派遣事業費</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6,470</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育英事業費</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4,500</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など合計</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13,376</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を取り崩した</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が、寄附等を財源に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17,588</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千円を積み立てたため</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・環境基金</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ごみ袋の売上収入等を</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財源に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22,539</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千円を積み立てたが、</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クリーンセンター管理費に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10,000</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千円、環境対策</a:t>
          </a:r>
          <a:endParaRPr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事業費に</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2,110</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千円など合計</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25,266</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千円を取り崩したため</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いずれの基金においても条例に従い積立、保管、運用、取崩等適切に執行し、その基金の設置目的に従い、十分な事業効果が得られるよう有効活用に努め、中長期の財政収支見通しに基づき、計画的な積立、処分を図っていく。</a:t>
          </a:r>
          <a:endParaRPr lang="ja-JP" altLang="ja-JP" sz="125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取り崩しが必要となった主な要因は、平成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月に発生した豪雨災害による災害復旧事業費に多額の経費を要したためである。本市は、平成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年連続で災害に見舞われ、予期せぬ多額の財政出動が必要となり、平成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年度まで４年連続で財政調整基金を取り崩した。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済事情の著しい変動等により財源が著しく不足する事態や、いつ起きるかもしれ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利子</a:t>
          </a:r>
          <a:r>
            <a:rPr lang="en-US" altLang="ja-JP" sz="1300">
              <a:effectLst/>
              <a:latin typeface="ＭＳ Ｐゴシック" panose="020B0600070205080204" pitchFamily="50" charset="-128"/>
              <a:ea typeface="ＭＳ Ｐゴシック" panose="020B0600070205080204" pitchFamily="50" charset="-128"/>
            </a:rPr>
            <a:t>1</a:t>
          </a:r>
          <a:r>
            <a:rPr lang="ja-JP" altLang="en-US" sz="1300">
              <a:effectLst/>
              <a:latin typeface="ＭＳ Ｐゴシック" panose="020B0600070205080204" pitchFamily="50" charset="-128"/>
              <a:ea typeface="ＭＳ Ｐゴシック" panose="020B0600070205080204" pitchFamily="50" charset="-128"/>
            </a:rPr>
            <a:t>百万円を基金に積み立てたことによる増。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本市は、平成</a:t>
          </a:r>
          <a:r>
            <a:rPr lang="en-US" altLang="ja-JP" sz="1300">
              <a:effectLst/>
              <a:latin typeface="ＭＳ Ｐゴシック" panose="020B0600070205080204" pitchFamily="50" charset="-128"/>
              <a:ea typeface="ＭＳ Ｐゴシック" panose="020B0600070205080204" pitchFamily="50" charset="-128"/>
            </a:rPr>
            <a:t>24</a:t>
          </a:r>
          <a:r>
            <a:rPr lang="ja-JP" altLang="en-US" sz="1300">
              <a:effectLst/>
              <a:latin typeface="ＭＳ Ｐゴシック" panose="020B0600070205080204" pitchFamily="50" charset="-128"/>
              <a:ea typeface="ＭＳ Ｐゴシック" panose="020B0600070205080204" pitchFamily="50" charset="-128"/>
            </a:rPr>
            <a:t>年度を最後に当該基金を取り崩していない。今後、公共施設マネジメントの推進による公共施設の大規模改修等の進捗により、投資的経費に係る市債の償還額の増加も懸念されることから、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地方債現在高の状況や公債費負担の今後の見通しを考慮しつつ、計画的な積立等について検討する必要がある。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34,046
33,667
347.10
17,128,443
17,102,584
11,664
9,587,541
13,903,068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わずかに上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京都府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平均と比較すると、下回る数値となっている。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削減するという目標を掲げ、当該計画に基づき老朽化した施設の集約化・複合化や除却を推進していく。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000-000031000000}"/>
            </a:ext>
          </a:extLst>
        </xdr:cNvPr>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xmlns="" id="{00000000-0008-0000-0000-000033000000}"/>
            </a:ext>
          </a:extLst>
        </xdr:cNvPr>
        <xdr:cNvCxnSpPr/>
      </xdr:nvCxnSpPr>
      <xdr:spPr>
        <a:xfrm>
          <a:off x="1098550" y="6070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75185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xmlns="" id="{00000000-0008-0000-0000-000035000000}"/>
            </a:ext>
          </a:extLst>
        </xdr:cNvPr>
        <xdr:cNvCxnSpPr/>
      </xdr:nvCxnSpPr>
      <xdr:spPr>
        <a:xfrm>
          <a:off x="1098550" y="58007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75185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098550" y="55308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75185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098550" y="49911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75185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098550" y="47212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75185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098550" y="44513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75185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xmlns="" id="{00000000-0008-0000-0000-000042000000}"/>
            </a:ext>
          </a:extLst>
        </xdr:cNvPr>
        <xdr:cNvSpPr txBox="1"/>
      </xdr:nvSpPr>
      <xdr:spPr>
        <a:xfrm>
          <a:off x="710086"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xmlns="" id="{00000000-0008-0000-0000-000043000000}"/>
            </a:ext>
          </a:extLst>
        </xdr:cNvPr>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flipV="1">
          <a:off x="40747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xmlns="" id="{00000000-0008-0000-0000-000045000000}"/>
            </a:ext>
          </a:extLst>
        </xdr:cNvPr>
        <xdr:cNvSpPr txBox="1"/>
      </xdr:nvSpPr>
      <xdr:spPr>
        <a:xfrm>
          <a:off x="41275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3987800" y="58735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xmlns="" id="{00000000-0008-0000-0000-000047000000}"/>
            </a:ext>
          </a:extLst>
        </xdr:cNvPr>
        <xdr:cNvSpPr txBox="1"/>
      </xdr:nvSpPr>
      <xdr:spPr>
        <a:xfrm>
          <a:off x="41275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3987800" y="4561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xmlns="" id="{00000000-0008-0000-0000-000049000000}"/>
            </a:ext>
          </a:extLst>
        </xdr:cNvPr>
        <xdr:cNvSpPr txBox="1"/>
      </xdr:nvSpPr>
      <xdr:spPr>
        <a:xfrm>
          <a:off x="41275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40259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3429000" y="52560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2781300" y="5401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69374</xdr:rowOff>
    </xdr:from>
    <xdr:to>
      <xdr:col>23</xdr:col>
      <xdr:colOff>136525</xdr:colOff>
      <xdr:row>30</xdr:row>
      <xdr:rowOff>170974</xdr:rowOff>
    </xdr:to>
    <xdr:sp macro="" textlink="">
      <xdr:nvSpPr>
        <xdr:cNvPr id="82" name="楕円 81">
          <a:extLst>
            <a:ext uri="{FF2B5EF4-FFF2-40B4-BE49-F238E27FC236}">
              <a16:creationId xmlns:a16="http://schemas.microsoft.com/office/drawing/2014/main" xmlns="" id="{00000000-0008-0000-0000-000052000000}"/>
            </a:ext>
          </a:extLst>
        </xdr:cNvPr>
        <xdr:cNvSpPr/>
      </xdr:nvSpPr>
      <xdr:spPr>
        <a:xfrm>
          <a:off x="4025900" y="52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92251</xdr:rowOff>
    </xdr:from>
    <xdr:ext cx="405111" cy="259045"/>
    <xdr:sp macro="" textlink="">
      <xdr:nvSpPr>
        <xdr:cNvPr id="83" name="有形固定資産減価償却率該当値テキスト">
          <a:extLst>
            <a:ext uri="{FF2B5EF4-FFF2-40B4-BE49-F238E27FC236}">
              <a16:creationId xmlns:a16="http://schemas.microsoft.com/office/drawing/2014/main" xmlns="" id="{00000000-0008-0000-0000-000053000000}"/>
            </a:ext>
          </a:extLst>
        </xdr:cNvPr>
        <xdr:cNvSpPr txBox="1"/>
      </xdr:nvSpPr>
      <xdr:spPr>
        <a:xfrm>
          <a:off x="4127500" y="5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4" name="楕円 83">
          <a:extLst>
            <a:ext uri="{FF2B5EF4-FFF2-40B4-BE49-F238E27FC236}">
              <a16:creationId xmlns:a16="http://schemas.microsoft.com/office/drawing/2014/main" xmlns="" id="{00000000-0008-0000-0000-000054000000}"/>
            </a:ext>
          </a:extLst>
        </xdr:cNvPr>
        <xdr:cNvSpPr/>
      </xdr:nvSpPr>
      <xdr:spPr>
        <a:xfrm>
          <a:off x="3429000" y="52533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120174</xdr:rowOff>
    </xdr:from>
    <xdr:to>
      <xdr:col>23</xdr:col>
      <xdr:colOff>85725</xdr:colOff>
      <xdr:row>30</xdr:row>
      <xdr:rowOff>160655</xdr:rowOff>
    </xdr:to>
    <xdr:cxnSp macro="">
      <xdr:nvCxnSpPr>
        <xdr:cNvPr id="85" name="直線コネクタ 84">
          <a:extLst>
            <a:ext uri="{FF2B5EF4-FFF2-40B4-BE49-F238E27FC236}">
              <a16:creationId xmlns:a16="http://schemas.microsoft.com/office/drawing/2014/main" xmlns="" id="{00000000-0008-0000-0000-000055000000}"/>
            </a:ext>
          </a:extLst>
        </xdr:cNvPr>
        <xdr:cNvCxnSpPr/>
      </xdr:nvCxnSpPr>
      <xdr:spPr>
        <a:xfrm flipV="1">
          <a:off x="3479800" y="5263674"/>
          <a:ext cx="5969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6" name="楕円 85">
          <a:extLst>
            <a:ext uri="{FF2B5EF4-FFF2-40B4-BE49-F238E27FC236}">
              <a16:creationId xmlns:a16="http://schemas.microsoft.com/office/drawing/2014/main" xmlns="" id="{00000000-0008-0000-0000-000056000000}"/>
            </a:ext>
          </a:extLst>
        </xdr:cNvPr>
        <xdr:cNvSpPr/>
      </xdr:nvSpPr>
      <xdr:spPr>
        <a:xfrm>
          <a:off x="2781300" y="52965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32385</xdr:rowOff>
    </xdr:to>
    <xdr:cxnSp macro="">
      <xdr:nvCxnSpPr>
        <xdr:cNvPr id="87" name="直線コネクタ 86">
          <a:extLst>
            <a:ext uri="{FF2B5EF4-FFF2-40B4-BE49-F238E27FC236}">
              <a16:creationId xmlns:a16="http://schemas.microsoft.com/office/drawing/2014/main" xmlns="" id="{00000000-0008-0000-0000-000057000000}"/>
            </a:ext>
          </a:extLst>
        </xdr:cNvPr>
        <xdr:cNvCxnSpPr/>
      </xdr:nvCxnSpPr>
      <xdr:spPr>
        <a:xfrm flipV="1">
          <a:off x="2832100" y="5304155"/>
          <a:ext cx="6477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a:extLst>
            <a:ext uri="{FF2B5EF4-FFF2-40B4-BE49-F238E27FC236}">
              <a16:creationId xmlns:a16="http://schemas.microsoft.com/office/drawing/2014/main" xmlns="" id="{00000000-0008-0000-0000-000058000000}"/>
            </a:ext>
          </a:extLst>
        </xdr:cNvPr>
        <xdr:cNvSpPr txBox="1"/>
      </xdr:nvSpPr>
      <xdr:spPr>
        <a:xfrm>
          <a:off x="3293119" y="534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a:extLst>
            <a:ext uri="{FF2B5EF4-FFF2-40B4-BE49-F238E27FC236}">
              <a16:creationId xmlns:a16="http://schemas.microsoft.com/office/drawing/2014/main" xmlns="" id="{00000000-0008-0000-0000-000059000000}"/>
            </a:ext>
          </a:extLst>
        </xdr:cNvPr>
        <xdr:cNvSpPr txBox="1"/>
      </xdr:nvSpPr>
      <xdr:spPr>
        <a:xfrm>
          <a:off x="2658119" y="549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90" name="n_1mainValue有形固定資産減価償却率">
          <a:extLst>
            <a:ext uri="{FF2B5EF4-FFF2-40B4-BE49-F238E27FC236}">
              <a16:creationId xmlns:a16="http://schemas.microsoft.com/office/drawing/2014/main" xmlns="" id="{00000000-0008-0000-0000-00005A000000}"/>
            </a:ext>
          </a:extLst>
        </xdr:cNvPr>
        <xdr:cNvSpPr txBox="1"/>
      </xdr:nvSpPr>
      <xdr:spPr>
        <a:xfrm>
          <a:off x="3293119"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91" name="n_2mainValue有形固定資産減価償却率">
          <a:extLst>
            <a:ext uri="{FF2B5EF4-FFF2-40B4-BE49-F238E27FC236}">
              <a16:creationId xmlns:a16="http://schemas.microsoft.com/office/drawing/2014/main" xmlns="" id="{00000000-0008-0000-0000-00005B000000}"/>
            </a:ext>
          </a:extLst>
        </xdr:cNvPr>
        <xdr:cNvSpPr txBox="1"/>
      </xdr:nvSpPr>
      <xdr:spPr>
        <a:xfrm>
          <a:off x="2658119"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00000000-0008-0000-0000-000068000000}"/>
            </a:ext>
          </a:extLst>
        </xdr:cNvPr>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近年実施した社会体育施設（新市民センター）整備事業や、度重なる災害への復旧事業等により地方債発行額が増加傾向であるため、債務償還可能年数は、類似団体と比べると長くなっている。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今後は、実施すべきハード事業について精査し、地方債発行額の抑制に努める。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00000000-0008-0000-0000-000069000000}"/>
            </a:ext>
          </a:extLst>
        </xdr:cNvPr>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00000000-0008-0000-0000-00006A000000}"/>
            </a:ext>
          </a:extLst>
        </xdr:cNvPr>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00000000-0008-0000-0000-00006B000000}"/>
            </a:ext>
          </a:extLst>
        </xdr:cNvPr>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0000000-0008-0000-0000-000079000000}"/>
            </a:ext>
          </a:extLst>
        </xdr:cNvPr>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flipV="1">
          <a:off x="12593320"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a:extLst>
            <a:ext uri="{FF2B5EF4-FFF2-40B4-BE49-F238E27FC236}">
              <a16:creationId xmlns:a16="http://schemas.microsoft.com/office/drawing/2014/main" xmlns="" id="{00000000-0008-0000-0000-00007B000000}"/>
            </a:ext>
          </a:extLst>
        </xdr:cNvPr>
        <xdr:cNvSpPr txBox="1"/>
      </xdr:nvSpPr>
      <xdr:spPr>
        <a:xfrm>
          <a:off x="12646025"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a:extLst>
            <a:ext uri="{FF2B5EF4-FFF2-40B4-BE49-F238E27FC236}">
              <a16:creationId xmlns:a16="http://schemas.microsoft.com/office/drawing/2014/main" xmlns="" id="{00000000-0008-0000-0000-00007C000000}"/>
            </a:ext>
          </a:extLst>
        </xdr:cNvPr>
        <xdr:cNvCxnSpPr/>
      </xdr:nvCxnSpPr>
      <xdr:spPr>
        <a:xfrm>
          <a:off x="12534900" y="58572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a:extLst>
            <a:ext uri="{FF2B5EF4-FFF2-40B4-BE49-F238E27FC236}">
              <a16:creationId xmlns:a16="http://schemas.microsoft.com/office/drawing/2014/main" xmlns="" id="{00000000-0008-0000-0000-00007D000000}"/>
            </a:ext>
          </a:extLst>
        </xdr:cNvPr>
        <xdr:cNvSpPr txBox="1"/>
      </xdr:nvSpPr>
      <xdr:spPr>
        <a:xfrm>
          <a:off x="12646025"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a:off x="12534900" y="45310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a:extLst>
            <a:ext uri="{FF2B5EF4-FFF2-40B4-BE49-F238E27FC236}">
              <a16:creationId xmlns:a16="http://schemas.microsoft.com/office/drawing/2014/main" xmlns="" id="{00000000-0008-0000-0000-00007F000000}"/>
            </a:ext>
          </a:extLst>
        </xdr:cNvPr>
        <xdr:cNvSpPr txBox="1"/>
      </xdr:nvSpPr>
      <xdr:spPr>
        <a:xfrm>
          <a:off x="12646025"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xmlns="" id="{00000000-0008-0000-0000-000080000000}"/>
            </a:ext>
          </a:extLst>
        </xdr:cNvPr>
        <xdr:cNvSpPr/>
      </xdr:nvSpPr>
      <xdr:spPr>
        <a:xfrm>
          <a:off x="12573000" y="5282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11944</xdr:rowOff>
    </xdr:from>
    <xdr:to>
      <xdr:col>76</xdr:col>
      <xdr:colOff>73025</xdr:colOff>
      <xdr:row>29</xdr:row>
      <xdr:rowOff>113544</xdr:rowOff>
    </xdr:to>
    <xdr:sp macro="" textlink="">
      <xdr:nvSpPr>
        <xdr:cNvPr id="134" name="楕円 133">
          <a:extLst>
            <a:ext uri="{FF2B5EF4-FFF2-40B4-BE49-F238E27FC236}">
              <a16:creationId xmlns:a16="http://schemas.microsoft.com/office/drawing/2014/main" xmlns="" id="{00000000-0008-0000-0000-000086000000}"/>
            </a:ext>
          </a:extLst>
        </xdr:cNvPr>
        <xdr:cNvSpPr/>
      </xdr:nvSpPr>
      <xdr:spPr>
        <a:xfrm>
          <a:off x="12573000" y="4983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34821</xdr:rowOff>
    </xdr:from>
    <xdr:ext cx="340478" cy="259045"/>
    <xdr:sp macro="" textlink="">
      <xdr:nvSpPr>
        <xdr:cNvPr id="135" name="債務償還可能年数該当値テキスト">
          <a:extLst>
            <a:ext uri="{FF2B5EF4-FFF2-40B4-BE49-F238E27FC236}">
              <a16:creationId xmlns:a16="http://schemas.microsoft.com/office/drawing/2014/main" xmlns="" id="{00000000-0008-0000-0000-000087000000}"/>
            </a:ext>
          </a:extLst>
        </xdr:cNvPr>
        <xdr:cNvSpPr txBox="1"/>
      </xdr:nvSpPr>
      <xdr:spPr>
        <a:xfrm>
          <a:off x="12646025" y="48354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00000000-0008-0000-0000-000088000000}"/>
            </a:ext>
          </a:extLst>
        </xdr:cNvPr>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00000000-0008-0000-0000-000089000000}"/>
            </a:ext>
          </a:extLst>
        </xdr:cNvPr>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34,046
33,667
347.10
17,128,443
17,102,584
11,664
9,587,541
13,903,068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39490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39878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3889375" y="7296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39878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3889375" y="5789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39878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38989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203575" y="64433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428875"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0" name="楕円 69">
          <a:extLst>
            <a:ext uri="{FF2B5EF4-FFF2-40B4-BE49-F238E27FC236}">
              <a16:creationId xmlns:a16="http://schemas.microsoft.com/office/drawing/2014/main" xmlns="" id="{00000000-0008-0000-0100-000046000000}"/>
            </a:ext>
          </a:extLst>
        </xdr:cNvPr>
        <xdr:cNvSpPr/>
      </xdr:nvSpPr>
      <xdr:spPr>
        <a:xfrm>
          <a:off x="38989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00000000-0008-0000-0100-000047000000}"/>
            </a:ext>
          </a:extLst>
        </xdr:cNvPr>
        <xdr:cNvSpPr txBox="1"/>
      </xdr:nvSpPr>
      <xdr:spPr>
        <a:xfrm>
          <a:off x="39878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3203575" y="63747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81915</xdr:rowOff>
    </xdr:to>
    <xdr:cxnSp macro="">
      <xdr:nvCxnSpPr>
        <xdr:cNvPr id="73" name="直線コネクタ 72">
          <a:extLst>
            <a:ext uri="{FF2B5EF4-FFF2-40B4-BE49-F238E27FC236}">
              <a16:creationId xmlns:a16="http://schemas.microsoft.com/office/drawing/2014/main" xmlns="" id="{00000000-0008-0000-0100-000049000000}"/>
            </a:ext>
          </a:extLst>
        </xdr:cNvPr>
        <xdr:cNvCxnSpPr/>
      </xdr:nvCxnSpPr>
      <xdr:spPr>
        <a:xfrm flipV="1">
          <a:off x="3235325" y="6387465"/>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2428875"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91440</xdr:rowOff>
    </xdr:to>
    <xdr:cxnSp macro="">
      <xdr:nvCxnSpPr>
        <xdr:cNvPr id="75" name="直線コネクタ 74">
          <a:extLst>
            <a:ext uri="{FF2B5EF4-FFF2-40B4-BE49-F238E27FC236}">
              <a16:creationId xmlns:a16="http://schemas.microsoft.com/office/drawing/2014/main" xmlns="" id="{00000000-0008-0000-0100-00004B000000}"/>
            </a:ext>
          </a:extLst>
        </xdr:cNvPr>
        <xdr:cNvCxnSpPr/>
      </xdr:nvCxnSpPr>
      <xdr:spPr>
        <a:xfrm flipV="1">
          <a:off x="2479675" y="642556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a:extLst>
            <a:ext uri="{FF2B5EF4-FFF2-40B4-BE49-F238E27FC236}">
              <a16:creationId xmlns:a16="http://schemas.microsoft.com/office/drawing/2014/main" xmlns="" id="{00000000-0008-0000-0100-00004C000000}"/>
            </a:ext>
          </a:extLst>
        </xdr:cNvPr>
        <xdr:cNvSpPr txBox="1"/>
      </xdr:nvSpPr>
      <xdr:spPr>
        <a:xfrm>
          <a:off x="306769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a:extLst>
            <a:ext uri="{FF2B5EF4-FFF2-40B4-BE49-F238E27FC236}">
              <a16:creationId xmlns:a16="http://schemas.microsoft.com/office/drawing/2014/main" xmlns="" id="{00000000-0008-0000-0100-00004D000000}"/>
            </a:ext>
          </a:extLst>
        </xdr:cNvPr>
        <xdr:cNvSpPr txBox="1"/>
      </xdr:nvSpPr>
      <xdr:spPr>
        <a:xfrm>
          <a:off x="230569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78" name="n_1mainValue【道路】&#10;有形固定資産減価償却率">
          <a:extLst>
            <a:ext uri="{FF2B5EF4-FFF2-40B4-BE49-F238E27FC236}">
              <a16:creationId xmlns:a16="http://schemas.microsoft.com/office/drawing/2014/main" xmlns="" id="{00000000-0008-0000-0100-00004E000000}"/>
            </a:ext>
          </a:extLst>
        </xdr:cNvPr>
        <xdr:cNvSpPr txBox="1"/>
      </xdr:nvSpPr>
      <xdr:spPr>
        <a:xfrm>
          <a:off x="306769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79" name="n_2mainValue【道路】&#10;有形固定資産減価償却率">
          <a:extLst>
            <a:ext uri="{FF2B5EF4-FFF2-40B4-BE49-F238E27FC236}">
              <a16:creationId xmlns:a16="http://schemas.microsoft.com/office/drawing/2014/main" xmlns="" id="{00000000-0008-0000-0100-00004F000000}"/>
            </a:ext>
          </a:extLst>
        </xdr:cNvPr>
        <xdr:cNvSpPr txBox="1"/>
      </xdr:nvSpPr>
      <xdr:spPr>
        <a:xfrm>
          <a:off x="230569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100-000055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517735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00000000-0008-0000-0100-000069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flipV="1">
          <a:off x="8905240"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a:extLst>
            <a:ext uri="{FF2B5EF4-FFF2-40B4-BE49-F238E27FC236}">
              <a16:creationId xmlns:a16="http://schemas.microsoft.com/office/drawing/2014/main" xmlns="" id="{00000000-0008-0000-0100-00006B000000}"/>
            </a:ext>
          </a:extLst>
        </xdr:cNvPr>
        <xdr:cNvSpPr txBox="1"/>
      </xdr:nvSpPr>
      <xdr:spPr>
        <a:xfrm>
          <a:off x="8943975"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a:off x="8845550" y="736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a:extLst>
            <a:ext uri="{FF2B5EF4-FFF2-40B4-BE49-F238E27FC236}">
              <a16:creationId xmlns:a16="http://schemas.microsoft.com/office/drawing/2014/main" xmlns="" id="{00000000-0008-0000-0100-00006D000000}"/>
            </a:ext>
          </a:extLst>
        </xdr:cNvPr>
        <xdr:cNvSpPr txBox="1"/>
      </xdr:nvSpPr>
      <xdr:spPr>
        <a:xfrm>
          <a:off x="8943975"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8845550" y="57400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a:extLst>
            <a:ext uri="{FF2B5EF4-FFF2-40B4-BE49-F238E27FC236}">
              <a16:creationId xmlns:a16="http://schemas.microsoft.com/office/drawing/2014/main" xmlns="" id="{00000000-0008-0000-0100-00006F000000}"/>
            </a:ext>
          </a:extLst>
        </xdr:cNvPr>
        <xdr:cNvSpPr txBox="1"/>
      </xdr:nvSpPr>
      <xdr:spPr>
        <a:xfrm>
          <a:off x="8943975"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a:extLst>
            <a:ext uri="{FF2B5EF4-FFF2-40B4-BE49-F238E27FC236}">
              <a16:creationId xmlns:a16="http://schemas.microsoft.com/office/drawing/2014/main" xmlns="" id="{00000000-0008-0000-0100-000070000000}"/>
            </a:ext>
          </a:extLst>
        </xdr:cNvPr>
        <xdr:cNvSpPr/>
      </xdr:nvSpPr>
      <xdr:spPr>
        <a:xfrm>
          <a:off x="8883650" y="6782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a:extLst>
            <a:ext uri="{FF2B5EF4-FFF2-40B4-BE49-F238E27FC236}">
              <a16:creationId xmlns:a16="http://schemas.microsoft.com/office/drawing/2014/main" xmlns="" id="{00000000-0008-0000-0100-000071000000}"/>
            </a:ext>
          </a:extLst>
        </xdr:cNvPr>
        <xdr:cNvSpPr/>
      </xdr:nvSpPr>
      <xdr:spPr>
        <a:xfrm>
          <a:off x="815975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a:extLst>
            <a:ext uri="{FF2B5EF4-FFF2-40B4-BE49-F238E27FC236}">
              <a16:creationId xmlns:a16="http://schemas.microsoft.com/office/drawing/2014/main" xmlns="" id="{00000000-0008-0000-0100-000072000000}"/>
            </a:ext>
          </a:extLst>
        </xdr:cNvPr>
        <xdr:cNvSpPr/>
      </xdr:nvSpPr>
      <xdr:spPr>
        <a:xfrm>
          <a:off x="7413625" y="68659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100-000073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100-000074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100-000075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100-000076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100-000077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151489</xdr:rowOff>
    </xdr:from>
    <xdr:to>
      <xdr:col>55</xdr:col>
      <xdr:colOff>50800</xdr:colOff>
      <xdr:row>40</xdr:row>
      <xdr:rowOff>81639</xdr:rowOff>
    </xdr:to>
    <xdr:sp macro="" textlink="">
      <xdr:nvSpPr>
        <xdr:cNvPr id="120" name="楕円 119">
          <a:extLst>
            <a:ext uri="{FF2B5EF4-FFF2-40B4-BE49-F238E27FC236}">
              <a16:creationId xmlns:a16="http://schemas.microsoft.com/office/drawing/2014/main" xmlns="" id="{00000000-0008-0000-0100-000078000000}"/>
            </a:ext>
          </a:extLst>
        </xdr:cNvPr>
        <xdr:cNvSpPr/>
      </xdr:nvSpPr>
      <xdr:spPr>
        <a:xfrm>
          <a:off x="8883650" y="6838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129916</xdr:rowOff>
    </xdr:from>
    <xdr:ext cx="534377" cy="259045"/>
    <xdr:sp macro="" textlink="">
      <xdr:nvSpPr>
        <xdr:cNvPr id="121" name="【道路】&#10;一人当たり延長該当値テキスト">
          <a:extLst>
            <a:ext uri="{FF2B5EF4-FFF2-40B4-BE49-F238E27FC236}">
              <a16:creationId xmlns:a16="http://schemas.microsoft.com/office/drawing/2014/main" xmlns="" id="{00000000-0008-0000-0100-000079000000}"/>
            </a:ext>
          </a:extLst>
        </xdr:cNvPr>
        <xdr:cNvSpPr txBox="1"/>
      </xdr:nvSpPr>
      <xdr:spPr>
        <a:xfrm>
          <a:off x="8943975" y="68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163801</xdr:rowOff>
    </xdr:from>
    <xdr:to>
      <xdr:col>50</xdr:col>
      <xdr:colOff>165100</xdr:colOff>
      <xdr:row>40</xdr:row>
      <xdr:rowOff>93951</xdr:rowOff>
    </xdr:to>
    <xdr:sp macro="" textlink="">
      <xdr:nvSpPr>
        <xdr:cNvPr id="122" name="楕円 121">
          <a:extLst>
            <a:ext uri="{FF2B5EF4-FFF2-40B4-BE49-F238E27FC236}">
              <a16:creationId xmlns:a16="http://schemas.microsoft.com/office/drawing/2014/main" xmlns="" id="{00000000-0008-0000-0100-00007A000000}"/>
            </a:ext>
          </a:extLst>
        </xdr:cNvPr>
        <xdr:cNvSpPr/>
      </xdr:nvSpPr>
      <xdr:spPr>
        <a:xfrm>
          <a:off x="8159750" y="68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30839</xdr:rowOff>
    </xdr:from>
    <xdr:to>
      <xdr:col>55</xdr:col>
      <xdr:colOff>0</xdr:colOff>
      <xdr:row>40</xdr:row>
      <xdr:rowOff>43151</xdr:rowOff>
    </xdr:to>
    <xdr:cxnSp macro="">
      <xdr:nvCxnSpPr>
        <xdr:cNvPr id="123" name="直線コネクタ 122">
          <a:extLst>
            <a:ext uri="{FF2B5EF4-FFF2-40B4-BE49-F238E27FC236}">
              <a16:creationId xmlns:a16="http://schemas.microsoft.com/office/drawing/2014/main" xmlns="" id="{00000000-0008-0000-0100-00007B000000}"/>
            </a:ext>
          </a:extLst>
        </xdr:cNvPr>
        <xdr:cNvCxnSpPr/>
      </xdr:nvCxnSpPr>
      <xdr:spPr>
        <a:xfrm flipV="1">
          <a:off x="8210550" y="6888839"/>
          <a:ext cx="695325"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1593</xdr:rowOff>
    </xdr:from>
    <xdr:to>
      <xdr:col>46</xdr:col>
      <xdr:colOff>38100</xdr:colOff>
      <xdr:row>40</xdr:row>
      <xdr:rowOff>103193</xdr:rowOff>
    </xdr:to>
    <xdr:sp macro="" textlink="">
      <xdr:nvSpPr>
        <xdr:cNvPr id="124" name="楕円 123">
          <a:extLst>
            <a:ext uri="{FF2B5EF4-FFF2-40B4-BE49-F238E27FC236}">
              <a16:creationId xmlns:a16="http://schemas.microsoft.com/office/drawing/2014/main" xmlns="" id="{00000000-0008-0000-0100-00007C000000}"/>
            </a:ext>
          </a:extLst>
        </xdr:cNvPr>
        <xdr:cNvSpPr/>
      </xdr:nvSpPr>
      <xdr:spPr>
        <a:xfrm>
          <a:off x="7413625" y="68595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43151</xdr:rowOff>
    </xdr:from>
    <xdr:to>
      <xdr:col>50</xdr:col>
      <xdr:colOff>114300</xdr:colOff>
      <xdr:row>40</xdr:row>
      <xdr:rowOff>52393</xdr:rowOff>
    </xdr:to>
    <xdr:cxnSp macro="">
      <xdr:nvCxnSpPr>
        <xdr:cNvPr id="125" name="直線コネクタ 124">
          <a:extLst>
            <a:ext uri="{FF2B5EF4-FFF2-40B4-BE49-F238E27FC236}">
              <a16:creationId xmlns:a16="http://schemas.microsoft.com/office/drawing/2014/main" xmlns="" id="{00000000-0008-0000-0100-00007D000000}"/>
            </a:ext>
          </a:extLst>
        </xdr:cNvPr>
        <xdr:cNvCxnSpPr/>
      </xdr:nvCxnSpPr>
      <xdr:spPr>
        <a:xfrm flipV="1">
          <a:off x="7445375" y="6901151"/>
          <a:ext cx="765175"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a:extLst>
            <a:ext uri="{FF2B5EF4-FFF2-40B4-BE49-F238E27FC236}">
              <a16:creationId xmlns:a16="http://schemas.microsoft.com/office/drawing/2014/main" xmlns="" id="{00000000-0008-0000-0100-00007E000000}"/>
            </a:ext>
          </a:extLst>
        </xdr:cNvPr>
        <xdr:cNvSpPr txBox="1"/>
      </xdr:nvSpPr>
      <xdr:spPr>
        <a:xfrm>
          <a:off x="7959236"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a:extLst>
            <a:ext uri="{FF2B5EF4-FFF2-40B4-BE49-F238E27FC236}">
              <a16:creationId xmlns:a16="http://schemas.microsoft.com/office/drawing/2014/main" xmlns="" id="{00000000-0008-0000-0100-00007F000000}"/>
            </a:ext>
          </a:extLst>
        </xdr:cNvPr>
        <xdr:cNvSpPr txBox="1"/>
      </xdr:nvSpPr>
      <xdr:spPr>
        <a:xfrm>
          <a:off x="72258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85078</xdr:rowOff>
    </xdr:from>
    <xdr:ext cx="534377" cy="259045"/>
    <xdr:sp macro="" textlink="">
      <xdr:nvSpPr>
        <xdr:cNvPr id="128" name="n_1mainValue【道路】&#10;一人当たり延長">
          <a:extLst>
            <a:ext uri="{FF2B5EF4-FFF2-40B4-BE49-F238E27FC236}">
              <a16:creationId xmlns:a16="http://schemas.microsoft.com/office/drawing/2014/main" xmlns="" id="{00000000-0008-0000-0100-000080000000}"/>
            </a:ext>
          </a:extLst>
        </xdr:cNvPr>
        <xdr:cNvSpPr txBox="1"/>
      </xdr:nvSpPr>
      <xdr:spPr>
        <a:xfrm>
          <a:off x="7959236" y="69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119720</xdr:rowOff>
    </xdr:from>
    <xdr:ext cx="534377" cy="259045"/>
    <xdr:sp macro="" textlink="">
      <xdr:nvSpPr>
        <xdr:cNvPr id="129" name="n_2mainValue【道路】&#10;一人当たり延長">
          <a:extLst>
            <a:ext uri="{FF2B5EF4-FFF2-40B4-BE49-F238E27FC236}">
              <a16:creationId xmlns:a16="http://schemas.microsoft.com/office/drawing/2014/main" xmlns="" id="{00000000-0008-0000-0100-000081000000}"/>
            </a:ext>
          </a:extLst>
        </xdr:cNvPr>
        <xdr:cNvSpPr txBox="1"/>
      </xdr:nvSpPr>
      <xdr:spPr>
        <a:xfrm>
          <a:off x="7225811" y="66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xmlns="" id="{00000000-0008-0000-0100-000083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xmlns="" id="{00000000-0008-0000-0100-000084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xmlns="" id="{00000000-0008-0000-0100-000085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xmlns="" id="{00000000-0008-0000-0100-000086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100-000087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100-000088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xmlns="" id="{00000000-0008-0000-0100-000089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xmlns="" id="{00000000-0008-0000-0100-00008A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xmlns="" id="{00000000-0008-0000-0100-00008D000000}"/>
            </a:ext>
          </a:extLst>
        </xdr:cNvPr>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xmlns="" id="{00000000-0008-0000-0100-00008E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xmlns="" id="{00000000-0008-0000-0100-000090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xmlns="" id="{00000000-0008-0000-0100-000091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xmlns="" id="{00000000-0008-0000-0100-000093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xmlns="" id="{00000000-0008-0000-0100-000098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a:extLst>
            <a:ext uri="{FF2B5EF4-FFF2-40B4-BE49-F238E27FC236}">
              <a16:creationId xmlns:a16="http://schemas.microsoft.com/office/drawing/2014/main" xmlns="" id="{00000000-0008-0000-0100-000099000000}"/>
            </a:ext>
          </a:extLst>
        </xdr:cNvPr>
        <xdr:cNvCxnSpPr/>
      </xdr:nvCxnSpPr>
      <xdr:spPr>
        <a:xfrm flipV="1">
          <a:off x="39490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xmlns="" id="{00000000-0008-0000-0100-00009A000000}"/>
            </a:ext>
          </a:extLst>
        </xdr:cNvPr>
        <xdr:cNvSpPr txBox="1"/>
      </xdr:nvSpPr>
      <xdr:spPr>
        <a:xfrm>
          <a:off x="39878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3889375" y="10957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xmlns="" id="{00000000-0008-0000-0100-00009C000000}"/>
            </a:ext>
          </a:extLst>
        </xdr:cNvPr>
        <xdr:cNvSpPr txBox="1"/>
      </xdr:nvSpPr>
      <xdr:spPr>
        <a:xfrm>
          <a:off x="39878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3889375" y="953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xmlns="" id="{00000000-0008-0000-0100-00009E000000}"/>
            </a:ext>
          </a:extLst>
        </xdr:cNvPr>
        <xdr:cNvSpPr txBox="1"/>
      </xdr:nvSpPr>
      <xdr:spPr>
        <a:xfrm>
          <a:off x="39878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a:extLst>
            <a:ext uri="{FF2B5EF4-FFF2-40B4-BE49-F238E27FC236}">
              <a16:creationId xmlns:a16="http://schemas.microsoft.com/office/drawing/2014/main" xmlns="" id="{00000000-0008-0000-0100-00009F000000}"/>
            </a:ext>
          </a:extLst>
        </xdr:cNvPr>
        <xdr:cNvSpPr/>
      </xdr:nvSpPr>
      <xdr:spPr>
        <a:xfrm>
          <a:off x="38989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a:extLst>
            <a:ext uri="{FF2B5EF4-FFF2-40B4-BE49-F238E27FC236}">
              <a16:creationId xmlns:a16="http://schemas.microsoft.com/office/drawing/2014/main" xmlns="" id="{00000000-0008-0000-0100-0000A0000000}"/>
            </a:ext>
          </a:extLst>
        </xdr:cNvPr>
        <xdr:cNvSpPr/>
      </xdr:nvSpPr>
      <xdr:spPr>
        <a:xfrm>
          <a:off x="3203575" y="99294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a:extLst>
            <a:ext uri="{FF2B5EF4-FFF2-40B4-BE49-F238E27FC236}">
              <a16:creationId xmlns:a16="http://schemas.microsoft.com/office/drawing/2014/main" xmlns="" id="{00000000-0008-0000-0100-0000A1000000}"/>
            </a:ext>
          </a:extLst>
        </xdr:cNvPr>
        <xdr:cNvSpPr/>
      </xdr:nvSpPr>
      <xdr:spPr>
        <a:xfrm>
          <a:off x="2428875"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103505</xdr:rowOff>
    </xdr:from>
    <xdr:to>
      <xdr:col>24</xdr:col>
      <xdr:colOff>114300</xdr:colOff>
      <xdr:row>58</xdr:row>
      <xdr:rowOff>33655</xdr:rowOff>
    </xdr:to>
    <xdr:sp macro="" textlink="">
      <xdr:nvSpPr>
        <xdr:cNvPr id="167" name="楕円 166">
          <a:extLst>
            <a:ext uri="{FF2B5EF4-FFF2-40B4-BE49-F238E27FC236}">
              <a16:creationId xmlns:a16="http://schemas.microsoft.com/office/drawing/2014/main" xmlns="" id="{00000000-0008-0000-0100-0000A7000000}"/>
            </a:ext>
          </a:extLst>
        </xdr:cNvPr>
        <xdr:cNvSpPr/>
      </xdr:nvSpPr>
      <xdr:spPr>
        <a:xfrm>
          <a:off x="38989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126382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xmlns="" id="{00000000-0008-0000-0100-0000A8000000}"/>
            </a:ext>
          </a:extLst>
        </xdr:cNvPr>
        <xdr:cNvSpPr txBox="1"/>
      </xdr:nvSpPr>
      <xdr:spPr>
        <a:xfrm>
          <a:off x="3987800"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132080</xdr:rowOff>
    </xdr:from>
    <xdr:to>
      <xdr:col>20</xdr:col>
      <xdr:colOff>38100</xdr:colOff>
      <xdr:row>58</xdr:row>
      <xdr:rowOff>62230</xdr:rowOff>
    </xdr:to>
    <xdr:sp macro="" textlink="">
      <xdr:nvSpPr>
        <xdr:cNvPr id="169" name="楕円 168">
          <a:extLst>
            <a:ext uri="{FF2B5EF4-FFF2-40B4-BE49-F238E27FC236}">
              <a16:creationId xmlns:a16="http://schemas.microsoft.com/office/drawing/2014/main" xmlns="" id="{00000000-0008-0000-0100-0000A9000000}"/>
            </a:ext>
          </a:extLst>
        </xdr:cNvPr>
        <xdr:cNvSpPr/>
      </xdr:nvSpPr>
      <xdr:spPr>
        <a:xfrm>
          <a:off x="3203575" y="99047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154305</xdr:rowOff>
    </xdr:from>
    <xdr:to>
      <xdr:col>24</xdr:col>
      <xdr:colOff>63500</xdr:colOff>
      <xdr:row>58</xdr:row>
      <xdr:rowOff>11430</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flipV="1">
          <a:off x="3235325" y="9926955"/>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156845</xdr:rowOff>
    </xdr:from>
    <xdr:to>
      <xdr:col>15</xdr:col>
      <xdr:colOff>101600</xdr:colOff>
      <xdr:row>58</xdr:row>
      <xdr:rowOff>86995</xdr:rowOff>
    </xdr:to>
    <xdr:sp macro="" textlink="">
      <xdr:nvSpPr>
        <xdr:cNvPr id="171" name="楕円 170">
          <a:extLst>
            <a:ext uri="{FF2B5EF4-FFF2-40B4-BE49-F238E27FC236}">
              <a16:creationId xmlns:a16="http://schemas.microsoft.com/office/drawing/2014/main" xmlns="" id="{00000000-0008-0000-0100-0000AB000000}"/>
            </a:ext>
          </a:extLst>
        </xdr:cNvPr>
        <xdr:cNvSpPr/>
      </xdr:nvSpPr>
      <xdr:spPr>
        <a:xfrm>
          <a:off x="2428875"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36195</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flipV="1">
          <a:off x="2479675" y="9955530"/>
          <a:ext cx="7556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xmlns="" id="{00000000-0008-0000-0100-0000AD000000}"/>
            </a:ext>
          </a:extLst>
        </xdr:cNvPr>
        <xdr:cNvSpPr txBox="1"/>
      </xdr:nvSpPr>
      <xdr:spPr>
        <a:xfrm>
          <a:off x="306769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xmlns="" id="{00000000-0008-0000-0100-0000AE000000}"/>
            </a:ext>
          </a:extLst>
        </xdr:cNvPr>
        <xdr:cNvSpPr txBox="1"/>
      </xdr:nvSpPr>
      <xdr:spPr>
        <a:xfrm>
          <a:off x="230569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78757</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xmlns="" id="{00000000-0008-0000-0100-0000AF000000}"/>
            </a:ext>
          </a:extLst>
        </xdr:cNvPr>
        <xdr:cNvSpPr txBox="1"/>
      </xdr:nvSpPr>
      <xdr:spPr>
        <a:xfrm>
          <a:off x="306769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xmlns="" id="{00000000-0008-0000-0100-0000B0000000}"/>
            </a:ext>
          </a:extLst>
        </xdr:cNvPr>
        <xdr:cNvSpPr txBox="1"/>
      </xdr:nvSpPr>
      <xdr:spPr>
        <a:xfrm>
          <a:off x="230569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xmlns="" id="{00000000-0008-0000-0100-0000B1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xmlns="" id="{00000000-0008-0000-0100-0000B2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xmlns="" id="{00000000-0008-0000-0100-0000B3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xmlns="" id="{00000000-0008-0000-0100-0000B4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xmlns="" id="{00000000-0008-0000-0100-0000B5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xmlns="" id="{00000000-0008-0000-0100-0000B6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xmlns="" id="{00000000-0008-0000-0100-0000B7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xmlns="" id="{00000000-0008-0000-0100-0000B8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xmlns="" id="{00000000-0008-0000-0100-0000BA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xmlns="" id="{00000000-0008-0000-0100-0000BB00000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xmlns="" id="{00000000-0008-0000-0100-0000BD00000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a16="http://schemas.microsoft.com/office/drawing/2014/main" xmlns="" id="{00000000-0008-0000-0100-0000BE000000}"/>
            </a:ext>
          </a:extLst>
        </xdr:cNvPr>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a:extLst>
            <a:ext uri="{FF2B5EF4-FFF2-40B4-BE49-F238E27FC236}">
              <a16:creationId xmlns:a16="http://schemas.microsoft.com/office/drawing/2014/main" xmlns="" id="{00000000-0008-0000-0100-0000C0000000}"/>
            </a:ext>
          </a:extLst>
        </xdr:cNvPr>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a:extLst>
            <a:ext uri="{FF2B5EF4-FFF2-40B4-BE49-F238E27FC236}">
              <a16:creationId xmlns:a16="http://schemas.microsoft.com/office/drawing/2014/main" xmlns="" id="{00000000-0008-0000-0100-0000C2000000}"/>
            </a:ext>
          </a:extLst>
        </xdr:cNvPr>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xmlns="" id="{00000000-0008-0000-0100-0000C4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xmlns="" id="{00000000-0008-0000-0100-0000C5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flipV="1">
          <a:off x="8905240"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xmlns="" id="{00000000-0008-0000-0100-0000C7000000}"/>
            </a:ext>
          </a:extLst>
        </xdr:cNvPr>
        <xdr:cNvSpPr txBox="1"/>
      </xdr:nvSpPr>
      <xdr:spPr>
        <a:xfrm>
          <a:off x="8943975"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8845550" y="109638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xmlns="" id="{00000000-0008-0000-0100-0000C9000000}"/>
            </a:ext>
          </a:extLst>
        </xdr:cNvPr>
        <xdr:cNvSpPr txBox="1"/>
      </xdr:nvSpPr>
      <xdr:spPr>
        <a:xfrm>
          <a:off x="8943975"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8845550" y="95418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xmlns="" id="{00000000-0008-0000-0100-0000CB000000}"/>
            </a:ext>
          </a:extLst>
        </xdr:cNvPr>
        <xdr:cNvSpPr txBox="1"/>
      </xdr:nvSpPr>
      <xdr:spPr>
        <a:xfrm>
          <a:off x="8943975"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a:extLst>
            <a:ext uri="{FF2B5EF4-FFF2-40B4-BE49-F238E27FC236}">
              <a16:creationId xmlns:a16="http://schemas.microsoft.com/office/drawing/2014/main" xmlns="" id="{00000000-0008-0000-0100-0000CC000000}"/>
            </a:ext>
          </a:extLst>
        </xdr:cNvPr>
        <xdr:cNvSpPr/>
      </xdr:nvSpPr>
      <xdr:spPr>
        <a:xfrm>
          <a:off x="8883650" y="105884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a:extLst>
            <a:ext uri="{FF2B5EF4-FFF2-40B4-BE49-F238E27FC236}">
              <a16:creationId xmlns:a16="http://schemas.microsoft.com/office/drawing/2014/main" xmlns="" id="{00000000-0008-0000-0100-0000CD000000}"/>
            </a:ext>
          </a:extLst>
        </xdr:cNvPr>
        <xdr:cNvSpPr/>
      </xdr:nvSpPr>
      <xdr:spPr>
        <a:xfrm>
          <a:off x="815975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a:extLst>
            <a:ext uri="{FF2B5EF4-FFF2-40B4-BE49-F238E27FC236}">
              <a16:creationId xmlns:a16="http://schemas.microsoft.com/office/drawing/2014/main" xmlns="" id="{00000000-0008-0000-0100-0000CE000000}"/>
            </a:ext>
          </a:extLst>
        </xdr:cNvPr>
        <xdr:cNvSpPr/>
      </xdr:nvSpPr>
      <xdr:spPr>
        <a:xfrm>
          <a:off x="7413625" y="106753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00000000-0008-0000-0100-0000D2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117746</xdr:rowOff>
    </xdr:from>
    <xdr:to>
      <xdr:col>55</xdr:col>
      <xdr:colOff>50800</xdr:colOff>
      <xdr:row>61</xdr:row>
      <xdr:rowOff>47896</xdr:rowOff>
    </xdr:to>
    <xdr:sp macro="" textlink="">
      <xdr:nvSpPr>
        <xdr:cNvPr id="212" name="楕円 211">
          <a:extLst>
            <a:ext uri="{FF2B5EF4-FFF2-40B4-BE49-F238E27FC236}">
              <a16:creationId xmlns:a16="http://schemas.microsoft.com/office/drawing/2014/main" xmlns="" id="{00000000-0008-0000-0100-0000D4000000}"/>
            </a:ext>
          </a:extLst>
        </xdr:cNvPr>
        <xdr:cNvSpPr/>
      </xdr:nvSpPr>
      <xdr:spPr>
        <a:xfrm>
          <a:off x="8883650" y="104047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140623</xdr:rowOff>
    </xdr:from>
    <xdr:ext cx="599010" cy="259045"/>
    <xdr:sp macro="" textlink="">
      <xdr:nvSpPr>
        <xdr:cNvPr id="213" name="【橋りょう・トンネル】&#10;一人当たり有形固定資産（償却資産）額該当値テキスト">
          <a:extLst>
            <a:ext uri="{FF2B5EF4-FFF2-40B4-BE49-F238E27FC236}">
              <a16:creationId xmlns:a16="http://schemas.microsoft.com/office/drawing/2014/main" xmlns="" id="{00000000-0008-0000-0100-0000D5000000}"/>
            </a:ext>
          </a:extLst>
        </xdr:cNvPr>
        <xdr:cNvSpPr txBox="1"/>
      </xdr:nvSpPr>
      <xdr:spPr>
        <a:xfrm>
          <a:off x="8943975" y="10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125323</xdr:rowOff>
    </xdr:from>
    <xdr:to>
      <xdr:col>50</xdr:col>
      <xdr:colOff>165100</xdr:colOff>
      <xdr:row>61</xdr:row>
      <xdr:rowOff>55473</xdr:rowOff>
    </xdr:to>
    <xdr:sp macro="" textlink="">
      <xdr:nvSpPr>
        <xdr:cNvPr id="214" name="楕円 213">
          <a:extLst>
            <a:ext uri="{FF2B5EF4-FFF2-40B4-BE49-F238E27FC236}">
              <a16:creationId xmlns:a16="http://schemas.microsoft.com/office/drawing/2014/main" xmlns="" id="{00000000-0008-0000-0100-0000D6000000}"/>
            </a:ext>
          </a:extLst>
        </xdr:cNvPr>
        <xdr:cNvSpPr/>
      </xdr:nvSpPr>
      <xdr:spPr>
        <a:xfrm>
          <a:off x="8159750" y="10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168546</xdr:rowOff>
    </xdr:from>
    <xdr:to>
      <xdr:col>55</xdr:col>
      <xdr:colOff>0</xdr:colOff>
      <xdr:row>61</xdr:row>
      <xdr:rowOff>4673</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flipV="1">
          <a:off x="8210550" y="10455546"/>
          <a:ext cx="695325"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133496</xdr:rowOff>
    </xdr:from>
    <xdr:to>
      <xdr:col>46</xdr:col>
      <xdr:colOff>38100</xdr:colOff>
      <xdr:row>61</xdr:row>
      <xdr:rowOff>63646</xdr:rowOff>
    </xdr:to>
    <xdr:sp macro="" textlink="">
      <xdr:nvSpPr>
        <xdr:cNvPr id="216" name="楕円 215">
          <a:extLst>
            <a:ext uri="{FF2B5EF4-FFF2-40B4-BE49-F238E27FC236}">
              <a16:creationId xmlns:a16="http://schemas.microsoft.com/office/drawing/2014/main" xmlns="" id="{00000000-0008-0000-0100-0000D8000000}"/>
            </a:ext>
          </a:extLst>
        </xdr:cNvPr>
        <xdr:cNvSpPr/>
      </xdr:nvSpPr>
      <xdr:spPr>
        <a:xfrm>
          <a:off x="7413625" y="104204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4673</xdr:rowOff>
    </xdr:from>
    <xdr:to>
      <xdr:col>50</xdr:col>
      <xdr:colOff>114300</xdr:colOff>
      <xdr:row>61</xdr:row>
      <xdr:rowOff>12846</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flipV="1">
          <a:off x="7445375" y="10463123"/>
          <a:ext cx="765175"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xmlns="" id="{00000000-0008-0000-0100-0000DA000000}"/>
            </a:ext>
          </a:extLst>
        </xdr:cNvPr>
        <xdr:cNvSpPr txBox="1"/>
      </xdr:nvSpPr>
      <xdr:spPr>
        <a:xfrm>
          <a:off x="793644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xmlns="" id="{00000000-0008-0000-0100-0000DB000000}"/>
            </a:ext>
          </a:extLst>
        </xdr:cNvPr>
        <xdr:cNvSpPr txBox="1"/>
      </xdr:nvSpPr>
      <xdr:spPr>
        <a:xfrm>
          <a:off x="71934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72000</xdr:rowOff>
    </xdr:from>
    <xdr:ext cx="599010" cy="259045"/>
    <xdr:sp macro="" textlink="">
      <xdr:nvSpPr>
        <xdr:cNvPr id="220" name="n_1mainValue【橋りょう・トンネル】&#10;一人当たり有形固定資産（償却資産）額">
          <a:extLst>
            <a:ext uri="{FF2B5EF4-FFF2-40B4-BE49-F238E27FC236}">
              <a16:creationId xmlns:a16="http://schemas.microsoft.com/office/drawing/2014/main" xmlns="" id="{00000000-0008-0000-0100-0000DC000000}"/>
            </a:ext>
          </a:extLst>
        </xdr:cNvPr>
        <xdr:cNvSpPr txBox="1"/>
      </xdr:nvSpPr>
      <xdr:spPr>
        <a:xfrm>
          <a:off x="7936445" y="101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80173</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xmlns="" id="{00000000-0008-0000-0100-0000DD000000}"/>
            </a:ext>
          </a:extLst>
        </xdr:cNvPr>
        <xdr:cNvSpPr txBox="1"/>
      </xdr:nvSpPr>
      <xdr:spPr>
        <a:xfrm>
          <a:off x="7193495" y="101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xmlns="" id="{00000000-0008-0000-0100-0000DE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xmlns="" id="{00000000-0008-0000-0100-0000DF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xmlns="" id="{00000000-0008-0000-0100-0000E0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xmlns="" id="{00000000-0008-0000-0100-0000E1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xmlns="" id="{00000000-0008-0000-0100-0000E2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xmlns="" id="{00000000-0008-0000-0100-0000E3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xmlns="" id="{00000000-0008-0000-0100-0000E4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xmlns="" id="{00000000-0008-0000-0100-0000E500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xmlns="" id="{00000000-0008-0000-0100-0000E600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a:extLst>
            <a:ext uri="{FF2B5EF4-FFF2-40B4-BE49-F238E27FC236}">
              <a16:creationId xmlns:a16="http://schemas.microsoft.com/office/drawing/2014/main" xmlns="" id="{00000000-0008-0000-0100-0000E8000000}"/>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a16="http://schemas.microsoft.com/office/drawing/2014/main" xmlns="" id="{00000000-0008-0000-0100-0000EA000000}"/>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xmlns="" id="{00000000-0008-0000-0100-0000ED00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xmlns="" id="{00000000-0008-0000-0100-0000EF00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xmlns="" id="{00000000-0008-0000-0100-0000F300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xmlns="" id="{00000000-0008-0000-0100-0000F500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flipV="1">
          <a:off x="39490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a:extLst>
            <a:ext uri="{FF2B5EF4-FFF2-40B4-BE49-F238E27FC236}">
              <a16:creationId xmlns:a16="http://schemas.microsoft.com/office/drawing/2014/main" xmlns="" id="{00000000-0008-0000-0100-0000F7000000}"/>
            </a:ext>
          </a:extLst>
        </xdr:cNvPr>
        <xdr:cNvSpPr txBox="1"/>
      </xdr:nvSpPr>
      <xdr:spPr>
        <a:xfrm>
          <a:off x="39878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a:off x="3889375" y="145865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a:extLst>
            <a:ext uri="{FF2B5EF4-FFF2-40B4-BE49-F238E27FC236}">
              <a16:creationId xmlns:a16="http://schemas.microsoft.com/office/drawing/2014/main" xmlns="" id="{00000000-0008-0000-0100-0000F9000000}"/>
            </a:ext>
          </a:extLst>
        </xdr:cNvPr>
        <xdr:cNvSpPr txBox="1"/>
      </xdr:nvSpPr>
      <xdr:spPr>
        <a:xfrm>
          <a:off x="39878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a:off x="3889375" y="1333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a:extLst>
            <a:ext uri="{FF2B5EF4-FFF2-40B4-BE49-F238E27FC236}">
              <a16:creationId xmlns:a16="http://schemas.microsoft.com/office/drawing/2014/main" xmlns="" id="{00000000-0008-0000-0100-0000FB000000}"/>
            </a:ext>
          </a:extLst>
        </xdr:cNvPr>
        <xdr:cNvSpPr txBox="1"/>
      </xdr:nvSpPr>
      <xdr:spPr>
        <a:xfrm>
          <a:off x="39878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a:extLst>
            <a:ext uri="{FF2B5EF4-FFF2-40B4-BE49-F238E27FC236}">
              <a16:creationId xmlns:a16="http://schemas.microsoft.com/office/drawing/2014/main" xmlns="" id="{00000000-0008-0000-0100-0000FC000000}"/>
            </a:ext>
          </a:extLst>
        </xdr:cNvPr>
        <xdr:cNvSpPr/>
      </xdr:nvSpPr>
      <xdr:spPr>
        <a:xfrm>
          <a:off x="38989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a:extLst>
            <a:ext uri="{FF2B5EF4-FFF2-40B4-BE49-F238E27FC236}">
              <a16:creationId xmlns:a16="http://schemas.microsoft.com/office/drawing/2014/main" xmlns="" id="{00000000-0008-0000-0100-0000FD000000}"/>
            </a:ext>
          </a:extLst>
        </xdr:cNvPr>
        <xdr:cNvSpPr/>
      </xdr:nvSpPr>
      <xdr:spPr>
        <a:xfrm>
          <a:off x="3203575" y="1397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a:extLst>
            <a:ext uri="{FF2B5EF4-FFF2-40B4-BE49-F238E27FC236}">
              <a16:creationId xmlns:a16="http://schemas.microsoft.com/office/drawing/2014/main" xmlns="" id="{00000000-0008-0000-0100-0000FE000000}"/>
            </a:ext>
          </a:extLst>
        </xdr:cNvPr>
        <xdr:cNvSpPr/>
      </xdr:nvSpPr>
      <xdr:spPr>
        <a:xfrm>
          <a:off x="2428875"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00000000-0008-0000-0100-0000FF00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00000000-0008-0000-0100-000001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00000000-0008-0000-0100-000002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00000000-0008-0000-0100-000003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65405</xdr:rowOff>
    </xdr:from>
    <xdr:to>
      <xdr:col>24</xdr:col>
      <xdr:colOff>114300</xdr:colOff>
      <xdr:row>78</xdr:row>
      <xdr:rowOff>167005</xdr:rowOff>
    </xdr:to>
    <xdr:sp macro="" textlink="">
      <xdr:nvSpPr>
        <xdr:cNvPr id="260" name="楕円 259">
          <a:extLst>
            <a:ext uri="{FF2B5EF4-FFF2-40B4-BE49-F238E27FC236}">
              <a16:creationId xmlns:a16="http://schemas.microsoft.com/office/drawing/2014/main" xmlns="" id="{00000000-0008-0000-0100-000004010000}"/>
            </a:ext>
          </a:extLst>
        </xdr:cNvPr>
        <xdr:cNvSpPr/>
      </xdr:nvSpPr>
      <xdr:spPr>
        <a:xfrm>
          <a:off x="38989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88282</xdr:rowOff>
    </xdr:from>
    <xdr:ext cx="405111" cy="259045"/>
    <xdr:sp macro="" textlink="">
      <xdr:nvSpPr>
        <xdr:cNvPr id="261" name="【公営住宅】&#10;有形固定資産減価償却率該当値テキスト">
          <a:extLst>
            <a:ext uri="{FF2B5EF4-FFF2-40B4-BE49-F238E27FC236}">
              <a16:creationId xmlns:a16="http://schemas.microsoft.com/office/drawing/2014/main" xmlns="" id="{00000000-0008-0000-0100-000005010000}"/>
            </a:ext>
          </a:extLst>
        </xdr:cNvPr>
        <xdr:cNvSpPr txBox="1"/>
      </xdr:nvSpPr>
      <xdr:spPr>
        <a:xfrm>
          <a:off x="3987800"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128270</xdr:rowOff>
    </xdr:from>
    <xdr:to>
      <xdr:col>20</xdr:col>
      <xdr:colOff>38100</xdr:colOff>
      <xdr:row>79</xdr:row>
      <xdr:rowOff>58420</xdr:rowOff>
    </xdr:to>
    <xdr:sp macro="" textlink="">
      <xdr:nvSpPr>
        <xdr:cNvPr id="262" name="楕円 261">
          <a:extLst>
            <a:ext uri="{FF2B5EF4-FFF2-40B4-BE49-F238E27FC236}">
              <a16:creationId xmlns:a16="http://schemas.microsoft.com/office/drawing/2014/main" xmlns="" id="{00000000-0008-0000-0100-000006010000}"/>
            </a:ext>
          </a:extLst>
        </xdr:cNvPr>
        <xdr:cNvSpPr/>
      </xdr:nvSpPr>
      <xdr:spPr>
        <a:xfrm>
          <a:off x="3203575" y="13501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116205</xdr:rowOff>
    </xdr:from>
    <xdr:to>
      <xdr:col>24</xdr:col>
      <xdr:colOff>63500</xdr:colOff>
      <xdr:row>79</xdr:row>
      <xdr:rowOff>7620</xdr:rowOff>
    </xdr:to>
    <xdr:cxnSp macro="">
      <xdr:nvCxnSpPr>
        <xdr:cNvPr id="263" name="直線コネクタ 262">
          <a:extLst>
            <a:ext uri="{FF2B5EF4-FFF2-40B4-BE49-F238E27FC236}">
              <a16:creationId xmlns:a16="http://schemas.microsoft.com/office/drawing/2014/main" xmlns="" id="{00000000-0008-0000-0100-000007010000}"/>
            </a:ext>
          </a:extLst>
        </xdr:cNvPr>
        <xdr:cNvCxnSpPr/>
      </xdr:nvCxnSpPr>
      <xdr:spPr>
        <a:xfrm flipV="1">
          <a:off x="3235325" y="13489305"/>
          <a:ext cx="7143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264" name="楕円 263">
          <a:extLst>
            <a:ext uri="{FF2B5EF4-FFF2-40B4-BE49-F238E27FC236}">
              <a16:creationId xmlns:a16="http://schemas.microsoft.com/office/drawing/2014/main" xmlns="" id="{00000000-0008-0000-0100-000008010000}"/>
            </a:ext>
          </a:extLst>
        </xdr:cNvPr>
        <xdr:cNvSpPr/>
      </xdr:nvSpPr>
      <xdr:spPr>
        <a:xfrm>
          <a:off x="2428875"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84</xdr:row>
      <xdr:rowOff>93345</xdr:rowOff>
    </xdr:to>
    <xdr:cxnSp macro="">
      <xdr:nvCxnSpPr>
        <xdr:cNvPr id="265" name="直線コネクタ 264">
          <a:extLst>
            <a:ext uri="{FF2B5EF4-FFF2-40B4-BE49-F238E27FC236}">
              <a16:creationId xmlns:a16="http://schemas.microsoft.com/office/drawing/2014/main" xmlns="" id="{00000000-0008-0000-0100-000009010000}"/>
            </a:ext>
          </a:extLst>
        </xdr:cNvPr>
        <xdr:cNvCxnSpPr/>
      </xdr:nvCxnSpPr>
      <xdr:spPr>
        <a:xfrm flipV="1">
          <a:off x="2479675" y="13552170"/>
          <a:ext cx="75565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a:extLst>
            <a:ext uri="{FF2B5EF4-FFF2-40B4-BE49-F238E27FC236}">
              <a16:creationId xmlns:a16="http://schemas.microsoft.com/office/drawing/2014/main" xmlns="" id="{00000000-0008-0000-0100-00000A010000}"/>
            </a:ext>
          </a:extLst>
        </xdr:cNvPr>
        <xdr:cNvSpPr txBox="1"/>
      </xdr:nvSpPr>
      <xdr:spPr>
        <a:xfrm>
          <a:off x="306769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a:extLst>
            <a:ext uri="{FF2B5EF4-FFF2-40B4-BE49-F238E27FC236}">
              <a16:creationId xmlns:a16="http://schemas.microsoft.com/office/drawing/2014/main" xmlns="" id="{00000000-0008-0000-0100-00000B010000}"/>
            </a:ext>
          </a:extLst>
        </xdr:cNvPr>
        <xdr:cNvSpPr txBox="1"/>
      </xdr:nvSpPr>
      <xdr:spPr>
        <a:xfrm>
          <a:off x="230569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74947</xdr:rowOff>
    </xdr:from>
    <xdr:ext cx="405111" cy="259045"/>
    <xdr:sp macro="" textlink="">
      <xdr:nvSpPr>
        <xdr:cNvPr id="268" name="n_1mainValue【公営住宅】&#10;有形固定資産減価償却率">
          <a:extLst>
            <a:ext uri="{FF2B5EF4-FFF2-40B4-BE49-F238E27FC236}">
              <a16:creationId xmlns:a16="http://schemas.microsoft.com/office/drawing/2014/main" xmlns="" id="{00000000-0008-0000-0100-00000C010000}"/>
            </a:ext>
          </a:extLst>
        </xdr:cNvPr>
        <xdr:cNvSpPr txBox="1"/>
      </xdr:nvSpPr>
      <xdr:spPr>
        <a:xfrm>
          <a:off x="306769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269" name="n_2mainValue【公営住宅】&#10;有形固定資産減価償却率">
          <a:extLst>
            <a:ext uri="{FF2B5EF4-FFF2-40B4-BE49-F238E27FC236}">
              <a16:creationId xmlns:a16="http://schemas.microsoft.com/office/drawing/2014/main" xmlns="" id="{00000000-0008-0000-0100-00000D010000}"/>
            </a:ext>
          </a:extLst>
        </xdr:cNvPr>
        <xdr:cNvSpPr txBox="1"/>
      </xdr:nvSpPr>
      <xdr:spPr>
        <a:xfrm>
          <a:off x="230569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xmlns="" id="{00000000-0008-0000-0100-000011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xmlns="" id="{00000000-0008-0000-0100-000012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xmlns="" id="{00000000-0008-0000-0100-000013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xmlns="" id="{00000000-0008-0000-0100-000014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xmlns="" id="{00000000-0008-0000-0100-000015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xmlns="" id="{00000000-0008-0000-0100-00001F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xmlns="" id="{00000000-0008-0000-0100-000023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xmlns="" id="{00000000-0008-0000-0100-000024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a:extLst>
            <a:ext uri="{FF2B5EF4-FFF2-40B4-BE49-F238E27FC236}">
              <a16:creationId xmlns:a16="http://schemas.microsoft.com/office/drawing/2014/main" xmlns="" id="{00000000-0008-0000-0100-000025010000}"/>
            </a:ext>
          </a:extLst>
        </xdr:cNvPr>
        <xdr:cNvCxnSpPr/>
      </xdr:nvCxnSpPr>
      <xdr:spPr>
        <a:xfrm flipV="1">
          <a:off x="8905240"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a:extLst>
            <a:ext uri="{FF2B5EF4-FFF2-40B4-BE49-F238E27FC236}">
              <a16:creationId xmlns:a16="http://schemas.microsoft.com/office/drawing/2014/main" xmlns="" id="{00000000-0008-0000-0100-000026010000}"/>
            </a:ext>
          </a:extLst>
        </xdr:cNvPr>
        <xdr:cNvSpPr txBox="1"/>
      </xdr:nvSpPr>
      <xdr:spPr>
        <a:xfrm>
          <a:off x="8943975"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a:extLst>
            <a:ext uri="{FF2B5EF4-FFF2-40B4-BE49-F238E27FC236}">
              <a16:creationId xmlns:a16="http://schemas.microsoft.com/office/drawing/2014/main" xmlns="" id="{00000000-0008-0000-0100-000027010000}"/>
            </a:ext>
          </a:extLst>
        </xdr:cNvPr>
        <xdr:cNvCxnSpPr/>
      </xdr:nvCxnSpPr>
      <xdr:spPr>
        <a:xfrm>
          <a:off x="8845550" y="1479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a:extLst>
            <a:ext uri="{FF2B5EF4-FFF2-40B4-BE49-F238E27FC236}">
              <a16:creationId xmlns:a16="http://schemas.microsoft.com/office/drawing/2014/main" xmlns="" id="{00000000-0008-0000-0100-000028010000}"/>
            </a:ext>
          </a:extLst>
        </xdr:cNvPr>
        <xdr:cNvSpPr txBox="1"/>
      </xdr:nvSpPr>
      <xdr:spPr>
        <a:xfrm>
          <a:off x="8943975"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a:extLst>
            <a:ext uri="{FF2B5EF4-FFF2-40B4-BE49-F238E27FC236}">
              <a16:creationId xmlns:a16="http://schemas.microsoft.com/office/drawing/2014/main" xmlns="" id="{00000000-0008-0000-0100-000029010000}"/>
            </a:ext>
          </a:extLst>
        </xdr:cNvPr>
        <xdr:cNvCxnSpPr/>
      </xdr:nvCxnSpPr>
      <xdr:spPr>
        <a:xfrm>
          <a:off x="8845550" y="132340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a:extLst>
            <a:ext uri="{FF2B5EF4-FFF2-40B4-BE49-F238E27FC236}">
              <a16:creationId xmlns:a16="http://schemas.microsoft.com/office/drawing/2014/main" xmlns="" id="{00000000-0008-0000-0100-00002A010000}"/>
            </a:ext>
          </a:extLst>
        </xdr:cNvPr>
        <xdr:cNvSpPr txBox="1"/>
      </xdr:nvSpPr>
      <xdr:spPr>
        <a:xfrm>
          <a:off x="8943975"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a:extLst>
            <a:ext uri="{FF2B5EF4-FFF2-40B4-BE49-F238E27FC236}">
              <a16:creationId xmlns:a16="http://schemas.microsoft.com/office/drawing/2014/main" xmlns="" id="{00000000-0008-0000-0100-00002B010000}"/>
            </a:ext>
          </a:extLst>
        </xdr:cNvPr>
        <xdr:cNvSpPr/>
      </xdr:nvSpPr>
      <xdr:spPr>
        <a:xfrm>
          <a:off x="8883650" y="143727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a:extLst>
            <a:ext uri="{FF2B5EF4-FFF2-40B4-BE49-F238E27FC236}">
              <a16:creationId xmlns:a16="http://schemas.microsoft.com/office/drawing/2014/main" xmlns="" id="{00000000-0008-0000-0100-00002C010000}"/>
            </a:ext>
          </a:extLst>
        </xdr:cNvPr>
        <xdr:cNvSpPr/>
      </xdr:nvSpPr>
      <xdr:spPr>
        <a:xfrm>
          <a:off x="815975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a:extLst>
            <a:ext uri="{FF2B5EF4-FFF2-40B4-BE49-F238E27FC236}">
              <a16:creationId xmlns:a16="http://schemas.microsoft.com/office/drawing/2014/main" xmlns="" id="{00000000-0008-0000-0100-00002D010000}"/>
            </a:ext>
          </a:extLst>
        </xdr:cNvPr>
        <xdr:cNvSpPr/>
      </xdr:nvSpPr>
      <xdr:spPr>
        <a:xfrm>
          <a:off x="7413625" y="143822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100-000030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07" name="楕円 306">
          <a:extLst>
            <a:ext uri="{FF2B5EF4-FFF2-40B4-BE49-F238E27FC236}">
              <a16:creationId xmlns:a16="http://schemas.microsoft.com/office/drawing/2014/main" xmlns="" id="{00000000-0008-0000-0100-000033010000}"/>
            </a:ext>
          </a:extLst>
        </xdr:cNvPr>
        <xdr:cNvSpPr/>
      </xdr:nvSpPr>
      <xdr:spPr>
        <a:xfrm>
          <a:off x="8883650" y="146116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16781</xdr:rowOff>
    </xdr:from>
    <xdr:ext cx="469744" cy="259045"/>
    <xdr:sp macro="" textlink="">
      <xdr:nvSpPr>
        <xdr:cNvPr id="308" name="【公営住宅】&#10;一人当たり面積該当値テキスト">
          <a:extLst>
            <a:ext uri="{FF2B5EF4-FFF2-40B4-BE49-F238E27FC236}">
              <a16:creationId xmlns:a16="http://schemas.microsoft.com/office/drawing/2014/main" xmlns="" id="{00000000-0008-0000-0100-000034010000}"/>
            </a:ext>
          </a:extLst>
        </xdr:cNvPr>
        <xdr:cNvSpPr txBox="1"/>
      </xdr:nvSpPr>
      <xdr:spPr>
        <a:xfrm>
          <a:off x="8943975"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309" name="楕円 308">
          <a:extLst>
            <a:ext uri="{FF2B5EF4-FFF2-40B4-BE49-F238E27FC236}">
              <a16:creationId xmlns:a16="http://schemas.microsoft.com/office/drawing/2014/main" xmlns="" id="{00000000-0008-0000-0100-000035010000}"/>
            </a:ext>
          </a:extLst>
        </xdr:cNvPr>
        <xdr:cNvSpPr/>
      </xdr:nvSpPr>
      <xdr:spPr>
        <a:xfrm>
          <a:off x="815975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89154</xdr:rowOff>
    </xdr:from>
    <xdr:to>
      <xdr:col>55</xdr:col>
      <xdr:colOff>0</xdr:colOff>
      <xdr:row>85</xdr:row>
      <xdr:rowOff>97537</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flipV="1">
          <a:off x="8210550" y="14662404"/>
          <a:ext cx="695325"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46355</xdr:rowOff>
    </xdr:from>
    <xdr:to>
      <xdr:col>46</xdr:col>
      <xdr:colOff>38100</xdr:colOff>
      <xdr:row>85</xdr:row>
      <xdr:rowOff>147955</xdr:rowOff>
    </xdr:to>
    <xdr:sp macro="" textlink="">
      <xdr:nvSpPr>
        <xdr:cNvPr id="311" name="楕円 310">
          <a:extLst>
            <a:ext uri="{FF2B5EF4-FFF2-40B4-BE49-F238E27FC236}">
              <a16:creationId xmlns:a16="http://schemas.microsoft.com/office/drawing/2014/main" xmlns="" id="{00000000-0008-0000-0100-000037010000}"/>
            </a:ext>
          </a:extLst>
        </xdr:cNvPr>
        <xdr:cNvSpPr/>
      </xdr:nvSpPr>
      <xdr:spPr>
        <a:xfrm>
          <a:off x="7413625" y="146196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97155</xdr:rowOff>
    </xdr:from>
    <xdr:to>
      <xdr:col>50</xdr:col>
      <xdr:colOff>114300</xdr:colOff>
      <xdr:row>85</xdr:row>
      <xdr:rowOff>97537</xdr:rowOff>
    </xdr:to>
    <xdr:cxnSp macro="">
      <xdr:nvCxnSpPr>
        <xdr:cNvPr id="312" name="直線コネクタ 311">
          <a:extLst>
            <a:ext uri="{FF2B5EF4-FFF2-40B4-BE49-F238E27FC236}">
              <a16:creationId xmlns:a16="http://schemas.microsoft.com/office/drawing/2014/main" xmlns="" id="{00000000-0008-0000-0100-000038010000}"/>
            </a:ext>
          </a:extLst>
        </xdr:cNvPr>
        <xdr:cNvCxnSpPr/>
      </xdr:nvCxnSpPr>
      <xdr:spPr>
        <a:xfrm>
          <a:off x="7445375" y="14670405"/>
          <a:ext cx="765175"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a:extLst>
            <a:ext uri="{FF2B5EF4-FFF2-40B4-BE49-F238E27FC236}">
              <a16:creationId xmlns:a16="http://schemas.microsoft.com/office/drawing/2014/main" xmlns="" id="{00000000-0008-0000-0100-000039010000}"/>
            </a:ext>
          </a:extLst>
        </xdr:cNvPr>
        <xdr:cNvSpPr txBox="1"/>
      </xdr:nvSpPr>
      <xdr:spPr>
        <a:xfrm>
          <a:off x="7991552"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a:extLst>
            <a:ext uri="{FF2B5EF4-FFF2-40B4-BE49-F238E27FC236}">
              <a16:creationId xmlns:a16="http://schemas.microsoft.com/office/drawing/2014/main" xmlns="" id="{00000000-0008-0000-0100-00003A010000}"/>
            </a:ext>
          </a:extLst>
        </xdr:cNvPr>
        <xdr:cNvSpPr txBox="1"/>
      </xdr:nvSpPr>
      <xdr:spPr>
        <a:xfrm>
          <a:off x="72581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139464</xdr:rowOff>
    </xdr:from>
    <xdr:ext cx="469744" cy="259045"/>
    <xdr:sp macro="" textlink="">
      <xdr:nvSpPr>
        <xdr:cNvPr id="315" name="n_1mainValue【公営住宅】&#10;一人当たり面積">
          <a:extLst>
            <a:ext uri="{FF2B5EF4-FFF2-40B4-BE49-F238E27FC236}">
              <a16:creationId xmlns:a16="http://schemas.microsoft.com/office/drawing/2014/main" xmlns="" id="{00000000-0008-0000-0100-00003B010000}"/>
            </a:ext>
          </a:extLst>
        </xdr:cNvPr>
        <xdr:cNvSpPr txBox="1"/>
      </xdr:nvSpPr>
      <xdr:spPr>
        <a:xfrm>
          <a:off x="7991552"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139082</xdr:rowOff>
    </xdr:from>
    <xdr:ext cx="469744" cy="259045"/>
    <xdr:sp macro="" textlink="">
      <xdr:nvSpPr>
        <xdr:cNvPr id="316" name="n_2mainValue【公営住宅】&#10;一人当たり面積">
          <a:extLst>
            <a:ext uri="{FF2B5EF4-FFF2-40B4-BE49-F238E27FC236}">
              <a16:creationId xmlns:a16="http://schemas.microsoft.com/office/drawing/2014/main" xmlns="" id="{00000000-0008-0000-0100-00003C010000}"/>
            </a:ext>
          </a:extLst>
        </xdr:cNvPr>
        <xdr:cNvSpPr txBox="1"/>
      </xdr:nvSpPr>
      <xdr:spPr>
        <a:xfrm>
          <a:off x="7258127" y="1471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xmlns="" id="{00000000-0008-0000-0100-00004B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xmlns="" id="{00000000-0008-0000-0100-00004C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xmlns="" id="{00000000-0008-0000-0100-00004D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xmlns="" id="{00000000-0008-0000-0100-00004E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xmlns="" id="{00000000-0008-0000-0100-00004F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xmlns="" id="{00000000-0008-0000-0100-000050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xmlns="" id="{00000000-0008-0000-0100-000051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xmlns="" id="{00000000-0008-0000-0100-000052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xmlns="" id="{00000000-0008-0000-0100-000053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xmlns="" id="{00000000-0008-0000-0100-000054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a:extLst>
            <a:ext uri="{FF2B5EF4-FFF2-40B4-BE49-F238E27FC236}">
              <a16:creationId xmlns:a16="http://schemas.microsoft.com/office/drawing/2014/main" xmlns="" id="{00000000-0008-0000-0100-000059010000}"/>
            </a:ext>
          </a:extLst>
        </xdr:cNvPr>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xmlns="" id="{00000000-0008-0000-0100-00005B01000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xmlns="" id="{00000000-0008-0000-0100-00005C010000}"/>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xmlns="" id="{00000000-0008-0000-0100-00005D010000}"/>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xmlns="" id="{00000000-0008-0000-0100-00005E010000}"/>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xmlns="" id="{00000000-0008-0000-0100-00005F01000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xmlns="" id="{00000000-0008-0000-0100-000060010000}"/>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xmlns="" id="{00000000-0008-0000-0100-000062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a:extLst>
            <a:ext uri="{FF2B5EF4-FFF2-40B4-BE49-F238E27FC236}">
              <a16:creationId xmlns:a16="http://schemas.microsoft.com/office/drawing/2014/main" xmlns="" id="{00000000-0008-0000-0100-000064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a:extLst>
            <a:ext uri="{FF2B5EF4-FFF2-40B4-BE49-F238E27FC236}">
              <a16:creationId xmlns:a16="http://schemas.microsoft.com/office/drawing/2014/main" xmlns="" id="{00000000-0008-0000-0100-000065010000}"/>
            </a:ext>
          </a:extLst>
        </xdr:cNvPr>
        <xdr:cNvCxnSpPr/>
      </xdr:nvCxnSpPr>
      <xdr:spPr>
        <a:xfrm flipV="1">
          <a:off x="13889989"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a:extLst>
            <a:ext uri="{FF2B5EF4-FFF2-40B4-BE49-F238E27FC236}">
              <a16:creationId xmlns:a16="http://schemas.microsoft.com/office/drawing/2014/main" xmlns="" id="{00000000-0008-0000-0100-000066010000}"/>
            </a:ext>
          </a:extLst>
        </xdr:cNvPr>
        <xdr:cNvSpPr txBox="1"/>
      </xdr:nvSpPr>
      <xdr:spPr>
        <a:xfrm>
          <a:off x="13928725"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a:extLst>
            <a:ext uri="{FF2B5EF4-FFF2-40B4-BE49-F238E27FC236}">
              <a16:creationId xmlns:a16="http://schemas.microsoft.com/office/drawing/2014/main" xmlns="" id="{00000000-0008-0000-0100-000067010000}"/>
            </a:ext>
          </a:extLst>
        </xdr:cNvPr>
        <xdr:cNvCxnSpPr/>
      </xdr:nvCxnSpPr>
      <xdr:spPr>
        <a:xfrm>
          <a:off x="1380172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a:extLst>
            <a:ext uri="{FF2B5EF4-FFF2-40B4-BE49-F238E27FC236}">
              <a16:creationId xmlns:a16="http://schemas.microsoft.com/office/drawing/2014/main" xmlns="" id="{00000000-0008-0000-0100-000068010000}"/>
            </a:ext>
          </a:extLst>
        </xdr:cNvPr>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62" name="【認定こども園・幼稚園・保育所】&#10;有形固定資産減価償却率平均値テキスト">
          <a:extLst>
            <a:ext uri="{FF2B5EF4-FFF2-40B4-BE49-F238E27FC236}">
              <a16:creationId xmlns:a16="http://schemas.microsoft.com/office/drawing/2014/main" xmlns="" id="{00000000-0008-0000-0100-00006A010000}"/>
            </a:ext>
          </a:extLst>
        </xdr:cNvPr>
        <xdr:cNvSpPr txBox="1"/>
      </xdr:nvSpPr>
      <xdr:spPr>
        <a:xfrm>
          <a:off x="13928725"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a:extLst>
            <a:ext uri="{FF2B5EF4-FFF2-40B4-BE49-F238E27FC236}">
              <a16:creationId xmlns:a16="http://schemas.microsoft.com/office/drawing/2014/main" xmlns="" id="{00000000-0008-0000-0100-00006B010000}"/>
            </a:ext>
          </a:extLst>
        </xdr:cNvPr>
        <xdr:cNvSpPr/>
      </xdr:nvSpPr>
      <xdr:spPr>
        <a:xfrm>
          <a:off x="13839825" y="6477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a:extLst>
            <a:ext uri="{FF2B5EF4-FFF2-40B4-BE49-F238E27FC236}">
              <a16:creationId xmlns:a16="http://schemas.microsoft.com/office/drawing/2014/main" xmlns="" id="{00000000-0008-0000-0100-00006C010000}"/>
            </a:ext>
          </a:extLst>
        </xdr:cNvPr>
        <xdr:cNvSpPr/>
      </xdr:nvSpPr>
      <xdr:spPr>
        <a:xfrm>
          <a:off x="13115925"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a:extLst>
            <a:ext uri="{FF2B5EF4-FFF2-40B4-BE49-F238E27FC236}">
              <a16:creationId xmlns:a16="http://schemas.microsoft.com/office/drawing/2014/main" xmlns="" id="{00000000-0008-0000-0100-00006D010000}"/>
            </a:ext>
          </a:extLst>
        </xdr:cNvPr>
        <xdr:cNvSpPr/>
      </xdr:nvSpPr>
      <xdr:spPr>
        <a:xfrm>
          <a:off x="123698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00000000-0008-0000-0100-00006E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00000000-0008-0000-0100-00006F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00000000-0008-0000-0100-000070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00000000-0008-0000-0100-000071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371" name="楕円 370">
          <a:extLst>
            <a:ext uri="{FF2B5EF4-FFF2-40B4-BE49-F238E27FC236}">
              <a16:creationId xmlns:a16="http://schemas.microsoft.com/office/drawing/2014/main" xmlns="" id="{00000000-0008-0000-0100-000073010000}"/>
            </a:ext>
          </a:extLst>
        </xdr:cNvPr>
        <xdr:cNvSpPr/>
      </xdr:nvSpPr>
      <xdr:spPr>
        <a:xfrm>
          <a:off x="13839825" y="6849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372" name="【認定こども園・幼稚園・保育所】&#10;有形固定資産減価償却率該当値テキスト">
          <a:extLst>
            <a:ext uri="{FF2B5EF4-FFF2-40B4-BE49-F238E27FC236}">
              <a16:creationId xmlns:a16="http://schemas.microsoft.com/office/drawing/2014/main" xmlns="" id="{00000000-0008-0000-0100-000074010000}"/>
            </a:ext>
          </a:extLst>
        </xdr:cNvPr>
        <xdr:cNvSpPr txBox="1"/>
      </xdr:nvSpPr>
      <xdr:spPr>
        <a:xfrm>
          <a:off x="13928725"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373" name="楕円 372">
          <a:extLst>
            <a:ext uri="{FF2B5EF4-FFF2-40B4-BE49-F238E27FC236}">
              <a16:creationId xmlns:a16="http://schemas.microsoft.com/office/drawing/2014/main" xmlns="" id="{00000000-0008-0000-0100-000075010000}"/>
            </a:ext>
          </a:extLst>
        </xdr:cNvPr>
        <xdr:cNvSpPr/>
      </xdr:nvSpPr>
      <xdr:spPr>
        <a:xfrm>
          <a:off x="13115925"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40</xdr:row>
      <xdr:rowOff>41910</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a:off x="13166725" y="6387465"/>
          <a:ext cx="723900" cy="5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375" name="楕円 374">
          <a:extLst>
            <a:ext uri="{FF2B5EF4-FFF2-40B4-BE49-F238E27FC236}">
              <a16:creationId xmlns:a16="http://schemas.microsoft.com/office/drawing/2014/main" xmlns="" id="{00000000-0008-0000-0100-000077010000}"/>
            </a:ext>
          </a:extLst>
        </xdr:cNvPr>
        <xdr:cNvSpPr/>
      </xdr:nvSpPr>
      <xdr:spPr>
        <a:xfrm>
          <a:off x="123698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39</xdr:row>
      <xdr:rowOff>142875</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flipV="1">
          <a:off x="12420600" y="6387465"/>
          <a:ext cx="746125"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a:extLst>
            <a:ext uri="{FF2B5EF4-FFF2-40B4-BE49-F238E27FC236}">
              <a16:creationId xmlns:a16="http://schemas.microsoft.com/office/drawing/2014/main" xmlns="" id="{00000000-0008-0000-0100-000079010000}"/>
            </a:ext>
          </a:extLst>
        </xdr:cNvPr>
        <xdr:cNvSpPr txBox="1"/>
      </xdr:nvSpPr>
      <xdr:spPr>
        <a:xfrm>
          <a:off x="12980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78" name="n_2aveValue【認定こども園・幼稚園・保育所】&#10;有形固定資産減価償却率">
          <a:extLst>
            <a:ext uri="{FF2B5EF4-FFF2-40B4-BE49-F238E27FC236}">
              <a16:creationId xmlns:a16="http://schemas.microsoft.com/office/drawing/2014/main" xmlns="" id="{00000000-0008-0000-0100-00007A010000}"/>
            </a:ext>
          </a:extLst>
        </xdr:cNvPr>
        <xdr:cNvSpPr txBox="1"/>
      </xdr:nvSpPr>
      <xdr:spPr>
        <a:xfrm>
          <a:off x="12246619"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111142</xdr:rowOff>
    </xdr:from>
    <xdr:ext cx="405111" cy="259045"/>
    <xdr:sp macro="" textlink="">
      <xdr:nvSpPr>
        <xdr:cNvPr id="379" name="n_1mainValue【認定こども園・幼稚園・保育所】&#10;有形固定資産減価償却率">
          <a:extLst>
            <a:ext uri="{FF2B5EF4-FFF2-40B4-BE49-F238E27FC236}">
              <a16:creationId xmlns:a16="http://schemas.microsoft.com/office/drawing/2014/main" xmlns="" id="{00000000-0008-0000-0100-00007B010000}"/>
            </a:ext>
          </a:extLst>
        </xdr:cNvPr>
        <xdr:cNvSpPr txBox="1"/>
      </xdr:nvSpPr>
      <xdr:spPr>
        <a:xfrm>
          <a:off x="12980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380" name="n_2mainValue【認定こども園・幼稚園・保育所】&#10;有形固定資産減価償却率">
          <a:extLst>
            <a:ext uri="{FF2B5EF4-FFF2-40B4-BE49-F238E27FC236}">
              <a16:creationId xmlns:a16="http://schemas.microsoft.com/office/drawing/2014/main" xmlns="" id="{00000000-0008-0000-0100-00007C010000}"/>
            </a:ext>
          </a:extLst>
        </xdr:cNvPr>
        <xdr:cNvSpPr txBox="1"/>
      </xdr:nvSpPr>
      <xdr:spPr>
        <a:xfrm>
          <a:off x="12246619"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xmlns="" id="{00000000-0008-0000-0100-000085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xmlns="" id="{00000000-0008-0000-0100-00008701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a:extLst>
            <a:ext uri="{FF2B5EF4-FFF2-40B4-BE49-F238E27FC236}">
              <a16:creationId xmlns:a16="http://schemas.microsoft.com/office/drawing/2014/main" xmlns="" id="{00000000-0008-0000-0100-000088010000}"/>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xmlns="" id="{00000000-0008-0000-0100-00008901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xmlns="" id="{00000000-0008-0000-0100-00008B01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xmlns="" id="{00000000-0008-0000-0100-00008D01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xmlns="" id="{00000000-0008-0000-0100-00008F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xmlns="" id="{00000000-0008-0000-0100-000091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a:extLst>
            <a:ext uri="{FF2B5EF4-FFF2-40B4-BE49-F238E27FC236}">
              <a16:creationId xmlns:a16="http://schemas.microsoft.com/office/drawing/2014/main" xmlns="" id="{00000000-0008-0000-0100-000092010000}"/>
            </a:ext>
          </a:extLst>
        </xdr:cNvPr>
        <xdr:cNvCxnSpPr/>
      </xdr:nvCxnSpPr>
      <xdr:spPr>
        <a:xfrm flipV="1">
          <a:off x="188461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xmlns="" id="{00000000-0008-0000-0100-000093010000}"/>
            </a:ext>
          </a:extLst>
        </xdr:cNvPr>
        <xdr:cNvSpPr txBox="1"/>
      </xdr:nvSpPr>
      <xdr:spPr>
        <a:xfrm>
          <a:off x="188849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8786475" y="71467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xmlns="" id="{00000000-0008-0000-0100-000095010000}"/>
            </a:ext>
          </a:extLst>
        </xdr:cNvPr>
        <xdr:cNvSpPr txBox="1"/>
      </xdr:nvSpPr>
      <xdr:spPr>
        <a:xfrm>
          <a:off x="188849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8786475" y="5964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xmlns="" id="{00000000-0008-0000-0100-000097010000}"/>
            </a:ext>
          </a:extLst>
        </xdr:cNvPr>
        <xdr:cNvSpPr txBox="1"/>
      </xdr:nvSpPr>
      <xdr:spPr>
        <a:xfrm>
          <a:off x="188849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a:extLst>
            <a:ext uri="{FF2B5EF4-FFF2-40B4-BE49-F238E27FC236}">
              <a16:creationId xmlns:a16="http://schemas.microsoft.com/office/drawing/2014/main" xmlns="" id="{00000000-0008-0000-0100-000098010000}"/>
            </a:ext>
          </a:extLst>
        </xdr:cNvPr>
        <xdr:cNvSpPr/>
      </xdr:nvSpPr>
      <xdr:spPr>
        <a:xfrm>
          <a:off x="187960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a:extLst>
            <a:ext uri="{FF2B5EF4-FFF2-40B4-BE49-F238E27FC236}">
              <a16:creationId xmlns:a16="http://schemas.microsoft.com/office/drawing/2014/main" xmlns="" id="{00000000-0008-0000-0100-000099010000}"/>
            </a:ext>
          </a:extLst>
        </xdr:cNvPr>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a:extLst>
            <a:ext uri="{FF2B5EF4-FFF2-40B4-BE49-F238E27FC236}">
              <a16:creationId xmlns:a16="http://schemas.microsoft.com/office/drawing/2014/main" xmlns="" id="{00000000-0008-0000-0100-00009A010000}"/>
            </a:ext>
          </a:extLst>
        </xdr:cNvPr>
        <xdr:cNvSpPr/>
      </xdr:nvSpPr>
      <xdr:spPr>
        <a:xfrm>
          <a:off x="17325975"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16" name="楕円 415">
          <a:extLst>
            <a:ext uri="{FF2B5EF4-FFF2-40B4-BE49-F238E27FC236}">
              <a16:creationId xmlns:a16="http://schemas.microsoft.com/office/drawing/2014/main" xmlns="" id="{00000000-0008-0000-0100-0000A0010000}"/>
            </a:ext>
          </a:extLst>
        </xdr:cNvPr>
        <xdr:cNvSpPr/>
      </xdr:nvSpPr>
      <xdr:spPr>
        <a:xfrm>
          <a:off x="187960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xmlns="" id="{00000000-0008-0000-0100-0000A1010000}"/>
            </a:ext>
          </a:extLst>
        </xdr:cNvPr>
        <xdr:cNvSpPr txBox="1"/>
      </xdr:nvSpPr>
      <xdr:spPr>
        <a:xfrm>
          <a:off x="188849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87122</xdr:rowOff>
    </xdr:from>
    <xdr:to>
      <xdr:col>112</xdr:col>
      <xdr:colOff>38100</xdr:colOff>
      <xdr:row>41</xdr:row>
      <xdr:rowOff>17272</xdr:rowOff>
    </xdr:to>
    <xdr:sp macro="" textlink="">
      <xdr:nvSpPr>
        <xdr:cNvPr id="418" name="楕円 417">
          <a:extLst>
            <a:ext uri="{FF2B5EF4-FFF2-40B4-BE49-F238E27FC236}">
              <a16:creationId xmlns:a16="http://schemas.microsoft.com/office/drawing/2014/main" xmlns="" id="{00000000-0008-0000-0100-0000A2010000}"/>
            </a:ext>
          </a:extLst>
        </xdr:cNvPr>
        <xdr:cNvSpPr/>
      </xdr:nvSpPr>
      <xdr:spPr>
        <a:xfrm>
          <a:off x="18100675" y="69451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137922</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flipV="1">
          <a:off x="18132425" y="6993636"/>
          <a:ext cx="714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420" name="楕円 419">
          <a:extLst>
            <a:ext uri="{FF2B5EF4-FFF2-40B4-BE49-F238E27FC236}">
              <a16:creationId xmlns:a16="http://schemas.microsoft.com/office/drawing/2014/main" xmlns="" id="{00000000-0008-0000-0100-0000A4010000}"/>
            </a:ext>
          </a:extLst>
        </xdr:cNvPr>
        <xdr:cNvSpPr/>
      </xdr:nvSpPr>
      <xdr:spPr>
        <a:xfrm>
          <a:off x="17325975"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137922</xdr:rowOff>
    </xdr:from>
    <xdr:to>
      <xdr:col>111</xdr:col>
      <xdr:colOff>177800</xdr:colOff>
      <xdr:row>40</xdr:row>
      <xdr:rowOff>140208</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flipV="1">
          <a:off x="17376775" y="6995922"/>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xmlns="" id="{00000000-0008-0000-0100-0000A6010000}"/>
            </a:ext>
          </a:extLst>
        </xdr:cNvPr>
        <xdr:cNvSpPr txBox="1"/>
      </xdr:nvSpPr>
      <xdr:spPr>
        <a:xfrm>
          <a:off x="17932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xmlns="" id="{00000000-0008-0000-0100-0000A7010000}"/>
            </a:ext>
          </a:extLst>
        </xdr:cNvPr>
        <xdr:cNvSpPr txBox="1"/>
      </xdr:nvSpPr>
      <xdr:spPr>
        <a:xfrm>
          <a:off x="1717047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8399</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xmlns="" id="{00000000-0008-0000-0100-0000A8010000}"/>
            </a:ext>
          </a:extLst>
        </xdr:cNvPr>
        <xdr:cNvSpPr txBox="1"/>
      </xdr:nvSpPr>
      <xdr:spPr>
        <a:xfrm>
          <a:off x="1793247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xmlns="" id="{00000000-0008-0000-0100-0000A9010000}"/>
            </a:ext>
          </a:extLst>
        </xdr:cNvPr>
        <xdr:cNvSpPr txBox="1"/>
      </xdr:nvSpPr>
      <xdr:spPr>
        <a:xfrm>
          <a:off x="1717047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xmlns="" id="{00000000-0008-0000-0100-0000AA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xmlns="" id="{00000000-0008-0000-0100-0000AB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xmlns="" id="{00000000-0008-0000-0100-0000AC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xmlns="" id="{00000000-0008-0000-0100-0000AD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xmlns="" id="{00000000-0008-0000-0100-0000AE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xmlns="" id="{00000000-0008-0000-0100-0000AF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xmlns="" id="{00000000-0008-0000-0100-0000B0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xmlns="" id="{00000000-0008-0000-0100-0000B1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a:extLst>
            <a:ext uri="{FF2B5EF4-FFF2-40B4-BE49-F238E27FC236}">
              <a16:creationId xmlns:a16="http://schemas.microsoft.com/office/drawing/2014/main" xmlns="" id="{00000000-0008-0000-0100-0000BB01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a:extLst>
            <a:ext uri="{FF2B5EF4-FFF2-40B4-BE49-F238E27FC236}">
              <a16:creationId xmlns:a16="http://schemas.microsoft.com/office/drawing/2014/main" xmlns="" id="{00000000-0008-0000-0100-0000BD01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a:extLst>
            <a:ext uri="{FF2B5EF4-FFF2-40B4-BE49-F238E27FC236}">
              <a16:creationId xmlns:a16="http://schemas.microsoft.com/office/drawing/2014/main" xmlns="" id="{00000000-0008-0000-0100-0000BE010000}"/>
            </a:ext>
          </a:extLst>
        </xdr:cNvPr>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xmlns="" id="{00000000-0008-0000-0100-0000BF01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xmlns="" id="{00000000-0008-0000-0100-0000C0010000}"/>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a:extLst>
            <a:ext uri="{FF2B5EF4-FFF2-40B4-BE49-F238E27FC236}">
              <a16:creationId xmlns:a16="http://schemas.microsoft.com/office/drawing/2014/main" xmlns="" id="{00000000-0008-0000-0100-0000C101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flipV="1">
          <a:off x="13889989"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a:extLst>
            <a:ext uri="{FF2B5EF4-FFF2-40B4-BE49-F238E27FC236}">
              <a16:creationId xmlns:a16="http://schemas.microsoft.com/office/drawing/2014/main" xmlns="" id="{00000000-0008-0000-0100-0000C3010000}"/>
            </a:ext>
          </a:extLst>
        </xdr:cNvPr>
        <xdr:cNvSpPr txBox="1"/>
      </xdr:nvSpPr>
      <xdr:spPr>
        <a:xfrm>
          <a:off x="13928725"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a:extLst>
            <a:ext uri="{FF2B5EF4-FFF2-40B4-BE49-F238E27FC236}">
              <a16:creationId xmlns:a16="http://schemas.microsoft.com/office/drawing/2014/main" xmlns="" id="{00000000-0008-0000-0100-0000C4010000}"/>
            </a:ext>
          </a:extLst>
        </xdr:cNvPr>
        <xdr:cNvCxnSpPr/>
      </xdr:nvCxnSpPr>
      <xdr:spPr>
        <a:xfrm>
          <a:off x="13801725" y="107861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a:extLst>
            <a:ext uri="{FF2B5EF4-FFF2-40B4-BE49-F238E27FC236}">
              <a16:creationId xmlns:a16="http://schemas.microsoft.com/office/drawing/2014/main" xmlns="" id="{00000000-0008-0000-0100-0000C5010000}"/>
            </a:ext>
          </a:extLst>
        </xdr:cNvPr>
        <xdr:cNvSpPr txBox="1"/>
      </xdr:nvSpPr>
      <xdr:spPr>
        <a:xfrm>
          <a:off x="13928725"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a:extLst>
            <a:ext uri="{FF2B5EF4-FFF2-40B4-BE49-F238E27FC236}">
              <a16:creationId xmlns:a16="http://schemas.microsoft.com/office/drawing/2014/main" xmlns="" id="{00000000-0008-0000-0100-0000C6010000}"/>
            </a:ext>
          </a:extLst>
        </xdr:cNvPr>
        <xdr:cNvCxnSpPr/>
      </xdr:nvCxnSpPr>
      <xdr:spPr>
        <a:xfrm>
          <a:off x="13801725" y="96945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a:extLst>
            <a:ext uri="{FF2B5EF4-FFF2-40B4-BE49-F238E27FC236}">
              <a16:creationId xmlns:a16="http://schemas.microsoft.com/office/drawing/2014/main" xmlns="" id="{00000000-0008-0000-0100-0000C7010000}"/>
            </a:ext>
          </a:extLst>
        </xdr:cNvPr>
        <xdr:cNvSpPr txBox="1"/>
      </xdr:nvSpPr>
      <xdr:spPr>
        <a:xfrm>
          <a:off x="13928725"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a:extLst>
            <a:ext uri="{FF2B5EF4-FFF2-40B4-BE49-F238E27FC236}">
              <a16:creationId xmlns:a16="http://schemas.microsoft.com/office/drawing/2014/main" xmlns="" id="{00000000-0008-0000-0100-0000C8010000}"/>
            </a:ext>
          </a:extLst>
        </xdr:cNvPr>
        <xdr:cNvSpPr/>
      </xdr:nvSpPr>
      <xdr:spPr>
        <a:xfrm>
          <a:off x="13839825" y="1024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a:extLst>
            <a:ext uri="{FF2B5EF4-FFF2-40B4-BE49-F238E27FC236}">
              <a16:creationId xmlns:a16="http://schemas.microsoft.com/office/drawing/2014/main" xmlns="" id="{00000000-0008-0000-0100-0000C9010000}"/>
            </a:ext>
          </a:extLst>
        </xdr:cNvPr>
        <xdr:cNvSpPr/>
      </xdr:nvSpPr>
      <xdr:spPr>
        <a:xfrm>
          <a:off x="13115925"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a:extLst>
            <a:ext uri="{FF2B5EF4-FFF2-40B4-BE49-F238E27FC236}">
              <a16:creationId xmlns:a16="http://schemas.microsoft.com/office/drawing/2014/main" xmlns="" id="{00000000-0008-0000-0100-0000CA010000}"/>
            </a:ext>
          </a:extLst>
        </xdr:cNvPr>
        <xdr:cNvSpPr/>
      </xdr:nvSpPr>
      <xdr:spPr>
        <a:xfrm>
          <a:off x="123698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00000000-0008-0000-0100-0000CB01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4" name="楕円 463">
          <a:extLst>
            <a:ext uri="{FF2B5EF4-FFF2-40B4-BE49-F238E27FC236}">
              <a16:creationId xmlns:a16="http://schemas.microsoft.com/office/drawing/2014/main" xmlns="" id="{00000000-0008-0000-0100-0000D0010000}"/>
            </a:ext>
          </a:extLst>
        </xdr:cNvPr>
        <xdr:cNvSpPr/>
      </xdr:nvSpPr>
      <xdr:spPr>
        <a:xfrm>
          <a:off x="13839825" y="1042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465" name="【学校施設】&#10;有形固定資産減価償却率該当値テキスト">
          <a:extLst>
            <a:ext uri="{FF2B5EF4-FFF2-40B4-BE49-F238E27FC236}">
              <a16:creationId xmlns:a16="http://schemas.microsoft.com/office/drawing/2014/main" xmlns="" id="{00000000-0008-0000-0100-0000D1010000}"/>
            </a:ext>
          </a:extLst>
        </xdr:cNvPr>
        <xdr:cNvSpPr txBox="1"/>
      </xdr:nvSpPr>
      <xdr:spPr>
        <a:xfrm>
          <a:off x="13928725"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466" name="楕円 465">
          <a:extLst>
            <a:ext uri="{FF2B5EF4-FFF2-40B4-BE49-F238E27FC236}">
              <a16:creationId xmlns:a16="http://schemas.microsoft.com/office/drawing/2014/main" xmlns="" id="{00000000-0008-0000-0100-0000D2010000}"/>
            </a:ext>
          </a:extLst>
        </xdr:cNvPr>
        <xdr:cNvSpPr/>
      </xdr:nvSpPr>
      <xdr:spPr>
        <a:xfrm>
          <a:off x="13115925"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15240</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3166725" y="1045845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135890</xdr:rowOff>
    </xdr:from>
    <xdr:to>
      <xdr:col>76</xdr:col>
      <xdr:colOff>165100</xdr:colOff>
      <xdr:row>62</xdr:row>
      <xdr:rowOff>66040</xdr:rowOff>
    </xdr:to>
    <xdr:sp macro="" textlink="">
      <xdr:nvSpPr>
        <xdr:cNvPr id="468" name="楕円 467">
          <a:extLst>
            <a:ext uri="{FF2B5EF4-FFF2-40B4-BE49-F238E27FC236}">
              <a16:creationId xmlns:a16="http://schemas.microsoft.com/office/drawing/2014/main" xmlns="" id="{00000000-0008-0000-0100-0000D4010000}"/>
            </a:ext>
          </a:extLst>
        </xdr:cNvPr>
        <xdr:cNvSpPr/>
      </xdr:nvSpPr>
      <xdr:spPr>
        <a:xfrm>
          <a:off x="123698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62</xdr:row>
      <xdr:rowOff>15240</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flipV="1">
          <a:off x="12420600" y="10458450"/>
          <a:ext cx="746125"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a:extLst>
            <a:ext uri="{FF2B5EF4-FFF2-40B4-BE49-F238E27FC236}">
              <a16:creationId xmlns:a16="http://schemas.microsoft.com/office/drawing/2014/main" xmlns="" id="{00000000-0008-0000-0100-0000D6010000}"/>
            </a:ext>
          </a:extLst>
        </xdr:cNvPr>
        <xdr:cNvSpPr txBox="1"/>
      </xdr:nvSpPr>
      <xdr:spPr>
        <a:xfrm>
          <a:off x="12980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71" name="n_2aveValue【学校施設】&#10;有形固定資産減価償却率">
          <a:extLst>
            <a:ext uri="{FF2B5EF4-FFF2-40B4-BE49-F238E27FC236}">
              <a16:creationId xmlns:a16="http://schemas.microsoft.com/office/drawing/2014/main" xmlns="" id="{00000000-0008-0000-0100-0000D7010000}"/>
            </a:ext>
          </a:extLst>
        </xdr:cNvPr>
        <xdr:cNvSpPr txBox="1"/>
      </xdr:nvSpPr>
      <xdr:spPr>
        <a:xfrm>
          <a:off x="12246619"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472" name="n_1mainValue【学校施設】&#10;有形固定資産減価償却率">
          <a:extLst>
            <a:ext uri="{FF2B5EF4-FFF2-40B4-BE49-F238E27FC236}">
              <a16:creationId xmlns:a16="http://schemas.microsoft.com/office/drawing/2014/main" xmlns="" id="{00000000-0008-0000-0100-0000D8010000}"/>
            </a:ext>
          </a:extLst>
        </xdr:cNvPr>
        <xdr:cNvSpPr txBox="1"/>
      </xdr:nvSpPr>
      <xdr:spPr>
        <a:xfrm>
          <a:off x="12980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57167</xdr:rowOff>
    </xdr:from>
    <xdr:ext cx="405111" cy="259045"/>
    <xdr:sp macro="" textlink="">
      <xdr:nvSpPr>
        <xdr:cNvPr id="473" name="n_2mainValue【学校施設】&#10;有形固定資産減価償却率">
          <a:extLst>
            <a:ext uri="{FF2B5EF4-FFF2-40B4-BE49-F238E27FC236}">
              <a16:creationId xmlns:a16="http://schemas.microsoft.com/office/drawing/2014/main" xmlns="" id="{00000000-0008-0000-0100-0000D9010000}"/>
            </a:ext>
          </a:extLst>
        </xdr:cNvPr>
        <xdr:cNvSpPr txBox="1"/>
      </xdr:nvSpPr>
      <xdr:spPr>
        <a:xfrm>
          <a:off x="12246619"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xmlns="" id="{00000000-0008-0000-0100-0000DD01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xmlns="" id="{00000000-0008-0000-0100-0000DE01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xmlns="" id="{00000000-0008-0000-0100-0000DF01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xmlns="" id="{00000000-0008-0000-0100-0000E001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xmlns="" id="{00000000-0008-0000-0100-0000E101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xmlns="" id="{00000000-0008-0000-0100-0000E301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a:extLst>
            <a:ext uri="{FF2B5EF4-FFF2-40B4-BE49-F238E27FC236}">
              <a16:creationId xmlns:a16="http://schemas.microsoft.com/office/drawing/2014/main" xmlns="" id="{00000000-0008-0000-0100-0000EF010000}"/>
            </a:ext>
          </a:extLst>
        </xdr:cNvPr>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a:extLst>
            <a:ext uri="{FF2B5EF4-FFF2-40B4-BE49-F238E27FC236}">
              <a16:creationId xmlns:a16="http://schemas.microsoft.com/office/drawing/2014/main" xmlns="" id="{00000000-0008-0000-0100-0000F101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a:extLst>
            <a:ext uri="{FF2B5EF4-FFF2-40B4-BE49-F238E27FC236}">
              <a16:creationId xmlns:a16="http://schemas.microsoft.com/office/drawing/2014/main" xmlns="" id="{00000000-0008-0000-0100-0000F201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flipV="1">
          <a:off x="188461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a:extLst>
            <a:ext uri="{FF2B5EF4-FFF2-40B4-BE49-F238E27FC236}">
              <a16:creationId xmlns:a16="http://schemas.microsoft.com/office/drawing/2014/main" xmlns="" id="{00000000-0008-0000-0100-0000F4010000}"/>
            </a:ext>
          </a:extLst>
        </xdr:cNvPr>
        <xdr:cNvSpPr txBox="1"/>
      </xdr:nvSpPr>
      <xdr:spPr>
        <a:xfrm>
          <a:off x="188849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18786475" y="10948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a:extLst>
            <a:ext uri="{FF2B5EF4-FFF2-40B4-BE49-F238E27FC236}">
              <a16:creationId xmlns:a16="http://schemas.microsoft.com/office/drawing/2014/main" xmlns="" id="{00000000-0008-0000-0100-0000F6010000}"/>
            </a:ext>
          </a:extLst>
        </xdr:cNvPr>
        <xdr:cNvSpPr txBox="1"/>
      </xdr:nvSpPr>
      <xdr:spPr>
        <a:xfrm>
          <a:off x="188849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a:extLst>
            <a:ext uri="{FF2B5EF4-FFF2-40B4-BE49-F238E27FC236}">
              <a16:creationId xmlns:a16="http://schemas.microsoft.com/office/drawing/2014/main" xmlns="" id="{00000000-0008-0000-0100-0000F7010000}"/>
            </a:ext>
          </a:extLst>
        </xdr:cNvPr>
        <xdr:cNvCxnSpPr/>
      </xdr:nvCxnSpPr>
      <xdr:spPr>
        <a:xfrm>
          <a:off x="18786475" y="9570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04" name="【学校施設】&#10;一人当たり面積平均値テキスト">
          <a:extLst>
            <a:ext uri="{FF2B5EF4-FFF2-40B4-BE49-F238E27FC236}">
              <a16:creationId xmlns:a16="http://schemas.microsoft.com/office/drawing/2014/main" xmlns="" id="{00000000-0008-0000-0100-0000F8010000}"/>
            </a:ext>
          </a:extLst>
        </xdr:cNvPr>
        <xdr:cNvSpPr txBox="1"/>
      </xdr:nvSpPr>
      <xdr:spPr>
        <a:xfrm>
          <a:off x="188849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a:extLst>
            <a:ext uri="{FF2B5EF4-FFF2-40B4-BE49-F238E27FC236}">
              <a16:creationId xmlns:a16="http://schemas.microsoft.com/office/drawing/2014/main" xmlns="" id="{00000000-0008-0000-0100-0000F9010000}"/>
            </a:ext>
          </a:extLst>
        </xdr:cNvPr>
        <xdr:cNvSpPr/>
      </xdr:nvSpPr>
      <xdr:spPr>
        <a:xfrm>
          <a:off x="187960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a:extLst>
            <a:ext uri="{FF2B5EF4-FFF2-40B4-BE49-F238E27FC236}">
              <a16:creationId xmlns:a16="http://schemas.microsoft.com/office/drawing/2014/main" xmlns="" id="{00000000-0008-0000-0100-0000FA010000}"/>
            </a:ext>
          </a:extLst>
        </xdr:cNvPr>
        <xdr:cNvSpPr/>
      </xdr:nvSpPr>
      <xdr:spPr>
        <a:xfrm>
          <a:off x="18100675" y="10805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a:extLst>
            <a:ext uri="{FF2B5EF4-FFF2-40B4-BE49-F238E27FC236}">
              <a16:creationId xmlns:a16="http://schemas.microsoft.com/office/drawing/2014/main" xmlns="" id="{00000000-0008-0000-0100-0000FB010000}"/>
            </a:ext>
          </a:extLst>
        </xdr:cNvPr>
        <xdr:cNvSpPr/>
      </xdr:nvSpPr>
      <xdr:spPr>
        <a:xfrm>
          <a:off x="17325975"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100-0000FD01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00000000-0008-0000-0100-0000FF01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82659</xdr:rowOff>
    </xdr:from>
    <xdr:to>
      <xdr:col>116</xdr:col>
      <xdr:colOff>114300</xdr:colOff>
      <xdr:row>63</xdr:row>
      <xdr:rowOff>12809</xdr:rowOff>
    </xdr:to>
    <xdr:sp macro="" textlink="">
      <xdr:nvSpPr>
        <xdr:cNvPr id="513" name="楕円 512">
          <a:extLst>
            <a:ext uri="{FF2B5EF4-FFF2-40B4-BE49-F238E27FC236}">
              <a16:creationId xmlns:a16="http://schemas.microsoft.com/office/drawing/2014/main" xmlns="" id="{00000000-0008-0000-0100-000001020000}"/>
            </a:ext>
          </a:extLst>
        </xdr:cNvPr>
        <xdr:cNvSpPr/>
      </xdr:nvSpPr>
      <xdr:spPr>
        <a:xfrm>
          <a:off x="18796000" y="107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105536</xdr:rowOff>
    </xdr:from>
    <xdr:ext cx="469744" cy="259045"/>
    <xdr:sp macro="" textlink="">
      <xdr:nvSpPr>
        <xdr:cNvPr id="514" name="【学校施設】&#10;一人当たり面積該当値テキスト">
          <a:extLst>
            <a:ext uri="{FF2B5EF4-FFF2-40B4-BE49-F238E27FC236}">
              <a16:creationId xmlns:a16="http://schemas.microsoft.com/office/drawing/2014/main" xmlns="" id="{00000000-0008-0000-0100-000002020000}"/>
            </a:ext>
          </a:extLst>
        </xdr:cNvPr>
        <xdr:cNvSpPr txBox="1"/>
      </xdr:nvSpPr>
      <xdr:spPr>
        <a:xfrm>
          <a:off x="18884900" y="105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87122</xdr:rowOff>
    </xdr:from>
    <xdr:to>
      <xdr:col>112</xdr:col>
      <xdr:colOff>38100</xdr:colOff>
      <xdr:row>63</xdr:row>
      <xdr:rowOff>17272</xdr:rowOff>
    </xdr:to>
    <xdr:sp macro="" textlink="">
      <xdr:nvSpPr>
        <xdr:cNvPr id="515" name="楕円 514">
          <a:extLst>
            <a:ext uri="{FF2B5EF4-FFF2-40B4-BE49-F238E27FC236}">
              <a16:creationId xmlns:a16="http://schemas.microsoft.com/office/drawing/2014/main" xmlns="" id="{00000000-0008-0000-0100-000003020000}"/>
            </a:ext>
          </a:extLst>
        </xdr:cNvPr>
        <xdr:cNvSpPr/>
      </xdr:nvSpPr>
      <xdr:spPr>
        <a:xfrm>
          <a:off x="18100675" y="107170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133459</xdr:rowOff>
    </xdr:from>
    <xdr:to>
      <xdr:col>116</xdr:col>
      <xdr:colOff>63500</xdr:colOff>
      <xdr:row>62</xdr:row>
      <xdr:rowOff>137922</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flipV="1">
          <a:off x="18132425" y="10763359"/>
          <a:ext cx="714375"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89517</xdr:rowOff>
    </xdr:from>
    <xdr:to>
      <xdr:col>107</xdr:col>
      <xdr:colOff>101600</xdr:colOff>
      <xdr:row>63</xdr:row>
      <xdr:rowOff>19667</xdr:rowOff>
    </xdr:to>
    <xdr:sp macro="" textlink="">
      <xdr:nvSpPr>
        <xdr:cNvPr id="517" name="楕円 516">
          <a:extLst>
            <a:ext uri="{FF2B5EF4-FFF2-40B4-BE49-F238E27FC236}">
              <a16:creationId xmlns:a16="http://schemas.microsoft.com/office/drawing/2014/main" xmlns="" id="{00000000-0008-0000-0100-000005020000}"/>
            </a:ext>
          </a:extLst>
        </xdr:cNvPr>
        <xdr:cNvSpPr/>
      </xdr:nvSpPr>
      <xdr:spPr>
        <a:xfrm>
          <a:off x="17325975" y="107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137922</xdr:rowOff>
    </xdr:from>
    <xdr:to>
      <xdr:col>111</xdr:col>
      <xdr:colOff>177800</xdr:colOff>
      <xdr:row>62</xdr:row>
      <xdr:rowOff>140317</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flipV="1">
          <a:off x="17376775" y="10767822"/>
          <a:ext cx="75565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a:extLst>
            <a:ext uri="{FF2B5EF4-FFF2-40B4-BE49-F238E27FC236}">
              <a16:creationId xmlns:a16="http://schemas.microsoft.com/office/drawing/2014/main" xmlns="" id="{00000000-0008-0000-0100-000007020000}"/>
            </a:ext>
          </a:extLst>
        </xdr:cNvPr>
        <xdr:cNvSpPr txBox="1"/>
      </xdr:nvSpPr>
      <xdr:spPr>
        <a:xfrm>
          <a:off x="1793247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20" name="n_2aveValue【学校施設】&#10;一人当たり面積">
          <a:extLst>
            <a:ext uri="{FF2B5EF4-FFF2-40B4-BE49-F238E27FC236}">
              <a16:creationId xmlns:a16="http://schemas.microsoft.com/office/drawing/2014/main" xmlns="" id="{00000000-0008-0000-0100-000008020000}"/>
            </a:ext>
          </a:extLst>
        </xdr:cNvPr>
        <xdr:cNvSpPr txBox="1"/>
      </xdr:nvSpPr>
      <xdr:spPr>
        <a:xfrm>
          <a:off x="1717047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33799</xdr:rowOff>
    </xdr:from>
    <xdr:ext cx="469744" cy="259045"/>
    <xdr:sp macro="" textlink="">
      <xdr:nvSpPr>
        <xdr:cNvPr id="521" name="n_1mainValue【学校施設】&#10;一人当たり面積">
          <a:extLst>
            <a:ext uri="{FF2B5EF4-FFF2-40B4-BE49-F238E27FC236}">
              <a16:creationId xmlns:a16="http://schemas.microsoft.com/office/drawing/2014/main" xmlns="" id="{00000000-0008-0000-0100-000009020000}"/>
            </a:ext>
          </a:extLst>
        </xdr:cNvPr>
        <xdr:cNvSpPr txBox="1"/>
      </xdr:nvSpPr>
      <xdr:spPr>
        <a:xfrm>
          <a:off x="17932477" y="104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36194</xdr:rowOff>
    </xdr:from>
    <xdr:ext cx="469744" cy="259045"/>
    <xdr:sp macro="" textlink="">
      <xdr:nvSpPr>
        <xdr:cNvPr id="522" name="n_2mainValue【学校施設】&#10;一人当たり面積">
          <a:extLst>
            <a:ext uri="{FF2B5EF4-FFF2-40B4-BE49-F238E27FC236}">
              <a16:creationId xmlns:a16="http://schemas.microsoft.com/office/drawing/2014/main" xmlns="" id="{00000000-0008-0000-0100-00000A020000}"/>
            </a:ext>
          </a:extLst>
        </xdr:cNvPr>
        <xdr:cNvSpPr txBox="1"/>
      </xdr:nvSpPr>
      <xdr:spPr>
        <a:xfrm>
          <a:off x="17170477" y="104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xmlns="" id="{00000000-0008-0000-0100-000021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xmlns="" id="{00000000-0008-0000-0100-000023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a:extLst>
            <a:ext uri="{FF2B5EF4-FFF2-40B4-BE49-F238E27FC236}">
              <a16:creationId xmlns:a16="http://schemas.microsoft.com/office/drawing/2014/main" xmlns="" id="{00000000-0008-0000-0100-000024020000}"/>
            </a:ext>
          </a:extLst>
        </xdr:cNvPr>
        <xdr:cNvCxnSpPr/>
      </xdr:nvCxnSpPr>
      <xdr:spPr>
        <a:xfrm flipV="1">
          <a:off x="13889989"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a:extLst>
            <a:ext uri="{FF2B5EF4-FFF2-40B4-BE49-F238E27FC236}">
              <a16:creationId xmlns:a16="http://schemas.microsoft.com/office/drawing/2014/main" xmlns="" id="{00000000-0008-0000-0100-000025020000}"/>
            </a:ext>
          </a:extLst>
        </xdr:cNvPr>
        <xdr:cNvSpPr txBox="1"/>
      </xdr:nvSpPr>
      <xdr:spPr>
        <a:xfrm>
          <a:off x="13928725"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13801725" y="1481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a:extLst>
            <a:ext uri="{FF2B5EF4-FFF2-40B4-BE49-F238E27FC236}">
              <a16:creationId xmlns:a16="http://schemas.microsoft.com/office/drawing/2014/main" xmlns="" id="{00000000-0008-0000-0100-000027020000}"/>
            </a:ext>
          </a:extLst>
        </xdr:cNvPr>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53" name="【児童館】&#10;有形固定資産減価償却率平均値テキスト">
          <a:extLst>
            <a:ext uri="{FF2B5EF4-FFF2-40B4-BE49-F238E27FC236}">
              <a16:creationId xmlns:a16="http://schemas.microsoft.com/office/drawing/2014/main" xmlns="" id="{00000000-0008-0000-0100-000029020000}"/>
            </a:ext>
          </a:extLst>
        </xdr:cNvPr>
        <xdr:cNvSpPr txBox="1"/>
      </xdr:nvSpPr>
      <xdr:spPr>
        <a:xfrm>
          <a:off x="13928725"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a:extLst>
            <a:ext uri="{FF2B5EF4-FFF2-40B4-BE49-F238E27FC236}">
              <a16:creationId xmlns:a16="http://schemas.microsoft.com/office/drawing/2014/main" xmlns="" id="{00000000-0008-0000-0100-00002A020000}"/>
            </a:ext>
          </a:extLst>
        </xdr:cNvPr>
        <xdr:cNvSpPr/>
      </xdr:nvSpPr>
      <xdr:spPr>
        <a:xfrm>
          <a:off x="13839825" y="138780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a:extLst>
            <a:ext uri="{FF2B5EF4-FFF2-40B4-BE49-F238E27FC236}">
              <a16:creationId xmlns:a16="http://schemas.microsoft.com/office/drawing/2014/main" xmlns="" id="{00000000-0008-0000-0100-00002B020000}"/>
            </a:ext>
          </a:extLst>
        </xdr:cNvPr>
        <xdr:cNvSpPr/>
      </xdr:nvSpPr>
      <xdr:spPr>
        <a:xfrm>
          <a:off x="13115925"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a:extLst>
            <a:ext uri="{FF2B5EF4-FFF2-40B4-BE49-F238E27FC236}">
              <a16:creationId xmlns:a16="http://schemas.microsoft.com/office/drawing/2014/main" xmlns="" id="{00000000-0008-0000-0100-00002C020000}"/>
            </a:ext>
          </a:extLst>
        </xdr:cNvPr>
        <xdr:cNvSpPr/>
      </xdr:nvSpPr>
      <xdr:spPr>
        <a:xfrm>
          <a:off x="123698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00000000-0008-0000-0100-00002F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62" name="楕円 561">
          <a:extLst>
            <a:ext uri="{FF2B5EF4-FFF2-40B4-BE49-F238E27FC236}">
              <a16:creationId xmlns:a16="http://schemas.microsoft.com/office/drawing/2014/main" xmlns="" id="{00000000-0008-0000-0100-000032020000}"/>
            </a:ext>
          </a:extLst>
        </xdr:cNvPr>
        <xdr:cNvSpPr/>
      </xdr:nvSpPr>
      <xdr:spPr>
        <a:xfrm>
          <a:off x="13839825" y="13881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143708</xdr:rowOff>
    </xdr:from>
    <xdr:ext cx="405111" cy="259045"/>
    <xdr:sp macro="" textlink="">
      <xdr:nvSpPr>
        <xdr:cNvPr id="563" name="【児童館】&#10;有形固定資産減価償却率該当値テキスト">
          <a:extLst>
            <a:ext uri="{FF2B5EF4-FFF2-40B4-BE49-F238E27FC236}">
              <a16:creationId xmlns:a16="http://schemas.microsoft.com/office/drawing/2014/main" xmlns="" id="{00000000-0008-0000-0100-000033020000}"/>
            </a:ext>
          </a:extLst>
        </xdr:cNvPr>
        <xdr:cNvSpPr txBox="1"/>
      </xdr:nvSpPr>
      <xdr:spPr>
        <a:xfrm>
          <a:off x="13928725" y="1385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564" name="楕円 563">
          <a:extLst>
            <a:ext uri="{FF2B5EF4-FFF2-40B4-BE49-F238E27FC236}">
              <a16:creationId xmlns:a16="http://schemas.microsoft.com/office/drawing/2014/main" xmlns="" id="{00000000-0008-0000-0100-000034020000}"/>
            </a:ext>
          </a:extLst>
        </xdr:cNvPr>
        <xdr:cNvSpPr/>
      </xdr:nvSpPr>
      <xdr:spPr>
        <a:xfrm>
          <a:off x="13115925"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75656</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flipV="1">
          <a:off x="13166725" y="13932081"/>
          <a:ext cx="7239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75474</xdr:rowOff>
    </xdr:from>
    <xdr:to>
      <xdr:col>76</xdr:col>
      <xdr:colOff>165100</xdr:colOff>
      <xdr:row>82</xdr:row>
      <xdr:rowOff>5624</xdr:rowOff>
    </xdr:to>
    <xdr:sp macro="" textlink="">
      <xdr:nvSpPr>
        <xdr:cNvPr id="566" name="楕円 565">
          <a:extLst>
            <a:ext uri="{FF2B5EF4-FFF2-40B4-BE49-F238E27FC236}">
              <a16:creationId xmlns:a16="http://schemas.microsoft.com/office/drawing/2014/main" xmlns="" id="{00000000-0008-0000-0100-000036020000}"/>
            </a:ext>
          </a:extLst>
        </xdr:cNvPr>
        <xdr:cNvSpPr/>
      </xdr:nvSpPr>
      <xdr:spPr>
        <a:xfrm>
          <a:off x="123698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81</xdr:row>
      <xdr:rowOff>126274</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flipV="1">
          <a:off x="12420600" y="13963106"/>
          <a:ext cx="746125"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a:extLst>
            <a:ext uri="{FF2B5EF4-FFF2-40B4-BE49-F238E27FC236}">
              <a16:creationId xmlns:a16="http://schemas.microsoft.com/office/drawing/2014/main" xmlns="" id="{00000000-0008-0000-0100-000038020000}"/>
            </a:ext>
          </a:extLst>
        </xdr:cNvPr>
        <xdr:cNvSpPr txBox="1"/>
      </xdr:nvSpPr>
      <xdr:spPr>
        <a:xfrm>
          <a:off x="12980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9" name="n_2aveValue【児童館】&#10;有形固定資産減価償却率">
          <a:extLst>
            <a:ext uri="{FF2B5EF4-FFF2-40B4-BE49-F238E27FC236}">
              <a16:creationId xmlns:a16="http://schemas.microsoft.com/office/drawing/2014/main" xmlns="" id="{00000000-0008-0000-0100-000039020000}"/>
            </a:ext>
          </a:extLst>
        </xdr:cNvPr>
        <xdr:cNvSpPr txBox="1"/>
      </xdr:nvSpPr>
      <xdr:spPr>
        <a:xfrm>
          <a:off x="12246619"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142983</xdr:rowOff>
    </xdr:from>
    <xdr:ext cx="405111" cy="259045"/>
    <xdr:sp macro="" textlink="">
      <xdr:nvSpPr>
        <xdr:cNvPr id="570" name="n_1mainValue【児童館】&#10;有形固定資産減価償却率">
          <a:extLst>
            <a:ext uri="{FF2B5EF4-FFF2-40B4-BE49-F238E27FC236}">
              <a16:creationId xmlns:a16="http://schemas.microsoft.com/office/drawing/2014/main" xmlns="" id="{00000000-0008-0000-0100-00003A020000}"/>
            </a:ext>
          </a:extLst>
        </xdr:cNvPr>
        <xdr:cNvSpPr txBox="1"/>
      </xdr:nvSpPr>
      <xdr:spPr>
        <a:xfrm>
          <a:off x="12980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22151</xdr:rowOff>
    </xdr:from>
    <xdr:ext cx="405111" cy="259045"/>
    <xdr:sp macro="" textlink="">
      <xdr:nvSpPr>
        <xdr:cNvPr id="571" name="n_2mainValue【児童館】&#10;有形固定資産減価償却率">
          <a:extLst>
            <a:ext uri="{FF2B5EF4-FFF2-40B4-BE49-F238E27FC236}">
              <a16:creationId xmlns:a16="http://schemas.microsoft.com/office/drawing/2014/main" xmlns="" id="{00000000-0008-0000-0100-00003B020000}"/>
            </a:ext>
          </a:extLst>
        </xdr:cNvPr>
        <xdr:cNvSpPr txBox="1"/>
      </xdr:nvSpPr>
      <xdr:spPr>
        <a:xfrm>
          <a:off x="12246619"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xmlns="" id="{00000000-0008-0000-0100-000042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a:extLst>
            <a:ext uri="{FF2B5EF4-FFF2-40B4-BE49-F238E27FC236}">
              <a16:creationId xmlns:a16="http://schemas.microsoft.com/office/drawing/2014/main" xmlns="" id="{00000000-0008-0000-0100-00004F020000}"/>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xmlns="" id="{00000000-0008-0000-0100-00005002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xmlns="" id="{00000000-0008-0000-0100-00005102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a:extLst>
            <a:ext uri="{FF2B5EF4-FFF2-40B4-BE49-F238E27FC236}">
              <a16:creationId xmlns:a16="http://schemas.microsoft.com/office/drawing/2014/main" xmlns="" id="{00000000-0008-0000-0100-00005202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flipV="1">
          <a:off x="188461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a:extLst>
            <a:ext uri="{FF2B5EF4-FFF2-40B4-BE49-F238E27FC236}">
              <a16:creationId xmlns:a16="http://schemas.microsoft.com/office/drawing/2014/main" xmlns="" id="{00000000-0008-0000-0100-000054020000}"/>
            </a:ext>
          </a:extLst>
        </xdr:cNvPr>
        <xdr:cNvSpPr txBox="1"/>
      </xdr:nvSpPr>
      <xdr:spPr>
        <a:xfrm>
          <a:off x="188849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a:off x="18786475" y="14801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a:extLst>
            <a:ext uri="{FF2B5EF4-FFF2-40B4-BE49-F238E27FC236}">
              <a16:creationId xmlns:a16="http://schemas.microsoft.com/office/drawing/2014/main" xmlns="" id="{00000000-0008-0000-0100-000056020000}"/>
            </a:ext>
          </a:extLst>
        </xdr:cNvPr>
        <xdr:cNvSpPr txBox="1"/>
      </xdr:nvSpPr>
      <xdr:spPr>
        <a:xfrm>
          <a:off x="188849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a:extLst>
            <a:ext uri="{FF2B5EF4-FFF2-40B4-BE49-F238E27FC236}">
              <a16:creationId xmlns:a16="http://schemas.microsoft.com/office/drawing/2014/main" xmlns="" id="{00000000-0008-0000-0100-000057020000}"/>
            </a:ext>
          </a:extLst>
        </xdr:cNvPr>
        <xdr:cNvCxnSpPr/>
      </xdr:nvCxnSpPr>
      <xdr:spPr>
        <a:xfrm>
          <a:off x="18786475" y="1329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a:extLst>
            <a:ext uri="{FF2B5EF4-FFF2-40B4-BE49-F238E27FC236}">
              <a16:creationId xmlns:a16="http://schemas.microsoft.com/office/drawing/2014/main" xmlns="" id="{00000000-0008-0000-0100-000058020000}"/>
            </a:ext>
          </a:extLst>
        </xdr:cNvPr>
        <xdr:cNvSpPr txBox="1"/>
      </xdr:nvSpPr>
      <xdr:spPr>
        <a:xfrm>
          <a:off x="188849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a:extLst>
            <a:ext uri="{FF2B5EF4-FFF2-40B4-BE49-F238E27FC236}">
              <a16:creationId xmlns:a16="http://schemas.microsoft.com/office/drawing/2014/main" xmlns="" id="{00000000-0008-0000-0100-000059020000}"/>
            </a:ext>
          </a:extLst>
        </xdr:cNvPr>
        <xdr:cNvSpPr/>
      </xdr:nvSpPr>
      <xdr:spPr>
        <a:xfrm>
          <a:off x="187960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a:extLst>
            <a:ext uri="{FF2B5EF4-FFF2-40B4-BE49-F238E27FC236}">
              <a16:creationId xmlns:a16="http://schemas.microsoft.com/office/drawing/2014/main" xmlns="" id="{00000000-0008-0000-0100-00005A020000}"/>
            </a:ext>
          </a:extLst>
        </xdr:cNvPr>
        <xdr:cNvSpPr/>
      </xdr:nvSpPr>
      <xdr:spPr>
        <a:xfrm>
          <a:off x="18100675" y="142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a:extLst>
            <a:ext uri="{FF2B5EF4-FFF2-40B4-BE49-F238E27FC236}">
              <a16:creationId xmlns:a16="http://schemas.microsoft.com/office/drawing/2014/main" xmlns="" id="{00000000-0008-0000-0100-00005B020000}"/>
            </a:ext>
          </a:extLst>
        </xdr:cNvPr>
        <xdr:cNvSpPr/>
      </xdr:nvSpPr>
      <xdr:spPr>
        <a:xfrm>
          <a:off x="17325975"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00000000-0008-0000-0100-00005F02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9" name="楕円 608">
          <a:extLst>
            <a:ext uri="{FF2B5EF4-FFF2-40B4-BE49-F238E27FC236}">
              <a16:creationId xmlns:a16="http://schemas.microsoft.com/office/drawing/2014/main" xmlns="" id="{00000000-0008-0000-0100-000061020000}"/>
            </a:ext>
          </a:extLst>
        </xdr:cNvPr>
        <xdr:cNvSpPr/>
      </xdr:nvSpPr>
      <xdr:spPr>
        <a:xfrm>
          <a:off x="187960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610" name="【児童館】&#10;一人当たり面積該当値テキスト">
          <a:extLst>
            <a:ext uri="{FF2B5EF4-FFF2-40B4-BE49-F238E27FC236}">
              <a16:creationId xmlns:a16="http://schemas.microsoft.com/office/drawing/2014/main" xmlns="" id="{00000000-0008-0000-0100-000062020000}"/>
            </a:ext>
          </a:extLst>
        </xdr:cNvPr>
        <xdr:cNvSpPr txBox="1"/>
      </xdr:nvSpPr>
      <xdr:spPr>
        <a:xfrm>
          <a:off x="188849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11" name="楕円 610">
          <a:extLst>
            <a:ext uri="{FF2B5EF4-FFF2-40B4-BE49-F238E27FC236}">
              <a16:creationId xmlns:a16="http://schemas.microsoft.com/office/drawing/2014/main" xmlns="" id="{00000000-0008-0000-0100-000063020000}"/>
            </a:ext>
          </a:extLst>
        </xdr:cNvPr>
        <xdr:cNvSpPr/>
      </xdr:nvSpPr>
      <xdr:spPr>
        <a:xfrm>
          <a:off x="18100675" y="14236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a:off x="18132425" y="142875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127000</xdr:rowOff>
    </xdr:to>
    <xdr:sp macro="" textlink="">
      <xdr:nvSpPr>
        <xdr:cNvPr id="613" name="楕円 612">
          <a:extLst>
            <a:ext uri="{FF2B5EF4-FFF2-40B4-BE49-F238E27FC236}">
              <a16:creationId xmlns:a16="http://schemas.microsoft.com/office/drawing/2014/main" xmlns="" id="{00000000-0008-0000-0100-000065020000}"/>
            </a:ext>
          </a:extLst>
        </xdr:cNvPr>
        <xdr:cNvSpPr/>
      </xdr:nvSpPr>
      <xdr:spPr>
        <a:xfrm>
          <a:off x="17325975"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76200</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flipV="1">
          <a:off x="17376775" y="1428750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5" name="n_1aveValue【児童館】&#10;一人当たり面積">
          <a:extLst>
            <a:ext uri="{FF2B5EF4-FFF2-40B4-BE49-F238E27FC236}">
              <a16:creationId xmlns:a16="http://schemas.microsoft.com/office/drawing/2014/main" xmlns="" id="{00000000-0008-0000-0100-000067020000}"/>
            </a:ext>
          </a:extLst>
        </xdr:cNvPr>
        <xdr:cNvSpPr txBox="1"/>
      </xdr:nvSpPr>
      <xdr:spPr>
        <a:xfrm>
          <a:off x="179324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6" name="n_2aveValue【児童館】&#10;一人当たり面積">
          <a:extLst>
            <a:ext uri="{FF2B5EF4-FFF2-40B4-BE49-F238E27FC236}">
              <a16:creationId xmlns:a16="http://schemas.microsoft.com/office/drawing/2014/main" xmlns="" id="{00000000-0008-0000-0100-000068020000}"/>
            </a:ext>
          </a:extLst>
        </xdr:cNvPr>
        <xdr:cNvSpPr txBox="1"/>
      </xdr:nvSpPr>
      <xdr:spPr>
        <a:xfrm>
          <a:off x="171704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617" name="n_1mainValue【児童館】&#10;一人当たり面積">
          <a:extLst>
            <a:ext uri="{FF2B5EF4-FFF2-40B4-BE49-F238E27FC236}">
              <a16:creationId xmlns:a16="http://schemas.microsoft.com/office/drawing/2014/main" xmlns="" id="{00000000-0008-0000-0100-000069020000}"/>
            </a:ext>
          </a:extLst>
        </xdr:cNvPr>
        <xdr:cNvSpPr txBox="1"/>
      </xdr:nvSpPr>
      <xdr:spPr>
        <a:xfrm>
          <a:off x="179324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18" name="n_2mainValue【児童館】&#10;一人当たり面積">
          <a:extLst>
            <a:ext uri="{FF2B5EF4-FFF2-40B4-BE49-F238E27FC236}">
              <a16:creationId xmlns:a16="http://schemas.microsoft.com/office/drawing/2014/main" xmlns="" id="{00000000-0008-0000-0100-00006A020000}"/>
            </a:ext>
          </a:extLst>
        </xdr:cNvPr>
        <xdr:cNvSpPr txBox="1"/>
      </xdr:nvSpPr>
      <xdr:spPr>
        <a:xfrm>
          <a:off x="1717047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xmlns="" id="{00000000-0008-0000-0100-00006B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xmlns="" id="{00000000-0008-0000-0100-00006C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xmlns="" id="{00000000-0008-0000-0100-00006D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xmlns="" id="{00000000-0008-0000-0100-00006E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xmlns="" id="{00000000-0008-0000-0100-00006F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xmlns="" id="{00000000-0008-0000-0100-000070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xmlns="" id="{00000000-0008-0000-0100-000073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xmlns="" id="{00000000-0008-0000-0100-000074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a:extLst>
            <a:ext uri="{FF2B5EF4-FFF2-40B4-BE49-F238E27FC236}">
              <a16:creationId xmlns:a16="http://schemas.microsoft.com/office/drawing/2014/main" xmlns="" id="{00000000-0008-0000-0100-00007502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a:extLst>
            <a:ext uri="{FF2B5EF4-FFF2-40B4-BE49-F238E27FC236}">
              <a16:creationId xmlns:a16="http://schemas.microsoft.com/office/drawing/2014/main" xmlns="" id="{00000000-0008-0000-0100-000076020000}"/>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a:extLst>
            <a:ext uri="{FF2B5EF4-FFF2-40B4-BE49-F238E27FC236}">
              <a16:creationId xmlns:a16="http://schemas.microsoft.com/office/drawing/2014/main" xmlns="" id="{00000000-0008-0000-0100-00007702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a:extLst>
            <a:ext uri="{FF2B5EF4-FFF2-40B4-BE49-F238E27FC236}">
              <a16:creationId xmlns:a16="http://schemas.microsoft.com/office/drawing/2014/main" xmlns="" id="{00000000-0008-0000-0100-00007802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a:extLst>
            <a:ext uri="{FF2B5EF4-FFF2-40B4-BE49-F238E27FC236}">
              <a16:creationId xmlns:a16="http://schemas.microsoft.com/office/drawing/2014/main" xmlns="" id="{00000000-0008-0000-0100-00007902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a:extLst>
            <a:ext uri="{FF2B5EF4-FFF2-40B4-BE49-F238E27FC236}">
              <a16:creationId xmlns:a16="http://schemas.microsoft.com/office/drawing/2014/main" xmlns="" id="{00000000-0008-0000-0100-00007B02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a:extLst>
            <a:ext uri="{FF2B5EF4-FFF2-40B4-BE49-F238E27FC236}">
              <a16:creationId xmlns:a16="http://schemas.microsoft.com/office/drawing/2014/main" xmlns="" id="{00000000-0008-0000-0100-00007D02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a:extLst>
            <a:ext uri="{FF2B5EF4-FFF2-40B4-BE49-F238E27FC236}">
              <a16:creationId xmlns:a16="http://schemas.microsoft.com/office/drawing/2014/main" xmlns="" id="{00000000-0008-0000-0100-00007F02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a:extLst>
            <a:ext uri="{FF2B5EF4-FFF2-40B4-BE49-F238E27FC236}">
              <a16:creationId xmlns:a16="http://schemas.microsoft.com/office/drawing/2014/main" xmlns="" id="{00000000-0008-0000-0100-000083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flipV="1">
          <a:off x="13889989"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a:extLst>
            <a:ext uri="{FF2B5EF4-FFF2-40B4-BE49-F238E27FC236}">
              <a16:creationId xmlns:a16="http://schemas.microsoft.com/office/drawing/2014/main" xmlns="" id="{00000000-0008-0000-0100-000085020000}"/>
            </a:ext>
          </a:extLst>
        </xdr:cNvPr>
        <xdr:cNvSpPr txBox="1"/>
      </xdr:nvSpPr>
      <xdr:spPr>
        <a:xfrm>
          <a:off x="13928725"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a:extLst>
            <a:ext uri="{FF2B5EF4-FFF2-40B4-BE49-F238E27FC236}">
              <a16:creationId xmlns:a16="http://schemas.microsoft.com/office/drawing/2014/main" xmlns="" id="{00000000-0008-0000-0100-000087020000}"/>
            </a:ext>
          </a:extLst>
        </xdr:cNvPr>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a:extLst>
            <a:ext uri="{FF2B5EF4-FFF2-40B4-BE49-F238E27FC236}">
              <a16:creationId xmlns:a16="http://schemas.microsoft.com/office/drawing/2014/main" xmlns="" id="{00000000-0008-0000-0100-000089020000}"/>
            </a:ext>
          </a:extLst>
        </xdr:cNvPr>
        <xdr:cNvSpPr txBox="1"/>
      </xdr:nvSpPr>
      <xdr:spPr>
        <a:xfrm>
          <a:off x="13928725"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a:extLst>
            <a:ext uri="{FF2B5EF4-FFF2-40B4-BE49-F238E27FC236}">
              <a16:creationId xmlns:a16="http://schemas.microsoft.com/office/drawing/2014/main" xmlns="" id="{00000000-0008-0000-0100-00008A020000}"/>
            </a:ext>
          </a:extLst>
        </xdr:cNvPr>
        <xdr:cNvSpPr/>
      </xdr:nvSpPr>
      <xdr:spPr>
        <a:xfrm>
          <a:off x="13839825" y="176210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a:extLst>
            <a:ext uri="{FF2B5EF4-FFF2-40B4-BE49-F238E27FC236}">
              <a16:creationId xmlns:a16="http://schemas.microsoft.com/office/drawing/2014/main" xmlns="" id="{00000000-0008-0000-0100-00008B020000}"/>
            </a:ext>
          </a:extLst>
        </xdr:cNvPr>
        <xdr:cNvSpPr/>
      </xdr:nvSpPr>
      <xdr:spPr>
        <a:xfrm>
          <a:off x="13115925"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a:extLst>
            <a:ext uri="{FF2B5EF4-FFF2-40B4-BE49-F238E27FC236}">
              <a16:creationId xmlns:a16="http://schemas.microsoft.com/office/drawing/2014/main" xmlns="" id="{00000000-0008-0000-0100-00008C020000}"/>
            </a:ext>
          </a:extLst>
        </xdr:cNvPr>
        <xdr:cNvSpPr/>
      </xdr:nvSpPr>
      <xdr:spPr>
        <a:xfrm>
          <a:off x="123698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xmlns="" id="{00000000-0008-0000-0100-00008D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xmlns="" id="{00000000-0008-0000-0100-00008E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00000000-0008-0000-0100-00008F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00000000-0008-0000-0100-000090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00000000-0008-0000-0100-000091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658" name="楕円 657">
          <a:extLst>
            <a:ext uri="{FF2B5EF4-FFF2-40B4-BE49-F238E27FC236}">
              <a16:creationId xmlns:a16="http://schemas.microsoft.com/office/drawing/2014/main" xmlns="" id="{00000000-0008-0000-0100-000092020000}"/>
            </a:ext>
          </a:extLst>
        </xdr:cNvPr>
        <xdr:cNvSpPr/>
      </xdr:nvSpPr>
      <xdr:spPr>
        <a:xfrm>
          <a:off x="13839825" y="17421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659" name="【公民館】&#10;有形固定資産減価償却率該当値テキスト">
          <a:extLst>
            <a:ext uri="{FF2B5EF4-FFF2-40B4-BE49-F238E27FC236}">
              <a16:creationId xmlns:a16="http://schemas.microsoft.com/office/drawing/2014/main" xmlns="" id="{00000000-0008-0000-0100-000093020000}"/>
            </a:ext>
          </a:extLst>
        </xdr:cNvPr>
        <xdr:cNvSpPr txBox="1"/>
      </xdr:nvSpPr>
      <xdr:spPr>
        <a:xfrm>
          <a:off x="13928725"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138068</xdr:rowOff>
    </xdr:from>
    <xdr:to>
      <xdr:col>81</xdr:col>
      <xdr:colOff>101600</xdr:colOff>
      <xdr:row>102</xdr:row>
      <xdr:rowOff>68218</xdr:rowOff>
    </xdr:to>
    <xdr:sp macro="" textlink="">
      <xdr:nvSpPr>
        <xdr:cNvPr id="660" name="楕円 659">
          <a:extLst>
            <a:ext uri="{FF2B5EF4-FFF2-40B4-BE49-F238E27FC236}">
              <a16:creationId xmlns:a16="http://schemas.microsoft.com/office/drawing/2014/main" xmlns="" id="{00000000-0008-0000-0100-000094020000}"/>
            </a:ext>
          </a:extLst>
        </xdr:cNvPr>
        <xdr:cNvSpPr/>
      </xdr:nvSpPr>
      <xdr:spPr>
        <a:xfrm>
          <a:off x="13115925"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156211</xdr:rowOff>
    </xdr:from>
    <xdr:to>
      <xdr:col>85</xdr:col>
      <xdr:colOff>127000</xdr:colOff>
      <xdr:row>102</xdr:row>
      <xdr:rowOff>17418</xdr:rowOff>
    </xdr:to>
    <xdr:cxnSp macro="">
      <xdr:nvCxnSpPr>
        <xdr:cNvPr id="661" name="直線コネクタ 660">
          <a:extLst>
            <a:ext uri="{FF2B5EF4-FFF2-40B4-BE49-F238E27FC236}">
              <a16:creationId xmlns:a16="http://schemas.microsoft.com/office/drawing/2014/main" xmlns="" id="{00000000-0008-0000-0100-000095020000}"/>
            </a:ext>
          </a:extLst>
        </xdr:cNvPr>
        <xdr:cNvCxnSpPr/>
      </xdr:nvCxnSpPr>
      <xdr:spPr>
        <a:xfrm flipV="1">
          <a:off x="13166725" y="17472661"/>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662" name="楕円 661">
          <a:extLst>
            <a:ext uri="{FF2B5EF4-FFF2-40B4-BE49-F238E27FC236}">
              <a16:creationId xmlns:a16="http://schemas.microsoft.com/office/drawing/2014/main" xmlns="" id="{00000000-0008-0000-0100-000096020000}"/>
            </a:ext>
          </a:extLst>
        </xdr:cNvPr>
        <xdr:cNvSpPr/>
      </xdr:nvSpPr>
      <xdr:spPr>
        <a:xfrm>
          <a:off x="123698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17418</xdr:rowOff>
    </xdr:from>
    <xdr:to>
      <xdr:col>81</xdr:col>
      <xdr:colOff>50800</xdr:colOff>
      <xdr:row>102</xdr:row>
      <xdr:rowOff>117021</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flipV="1">
          <a:off x="12420600" y="17505318"/>
          <a:ext cx="746125"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a:extLst>
            <a:ext uri="{FF2B5EF4-FFF2-40B4-BE49-F238E27FC236}">
              <a16:creationId xmlns:a16="http://schemas.microsoft.com/office/drawing/2014/main" xmlns="" id="{00000000-0008-0000-0100-000098020000}"/>
            </a:ext>
          </a:extLst>
        </xdr:cNvPr>
        <xdr:cNvSpPr txBox="1"/>
      </xdr:nvSpPr>
      <xdr:spPr>
        <a:xfrm>
          <a:off x="12980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5" name="n_2aveValue【公民館】&#10;有形固定資産減価償却率">
          <a:extLst>
            <a:ext uri="{FF2B5EF4-FFF2-40B4-BE49-F238E27FC236}">
              <a16:creationId xmlns:a16="http://schemas.microsoft.com/office/drawing/2014/main" xmlns="" id="{00000000-0008-0000-0100-000099020000}"/>
            </a:ext>
          </a:extLst>
        </xdr:cNvPr>
        <xdr:cNvSpPr txBox="1"/>
      </xdr:nvSpPr>
      <xdr:spPr>
        <a:xfrm>
          <a:off x="12246619"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84745</xdr:rowOff>
    </xdr:from>
    <xdr:ext cx="405111" cy="259045"/>
    <xdr:sp macro="" textlink="">
      <xdr:nvSpPr>
        <xdr:cNvPr id="666" name="n_1mainValue【公民館】&#10;有形固定資産減価償却率">
          <a:extLst>
            <a:ext uri="{FF2B5EF4-FFF2-40B4-BE49-F238E27FC236}">
              <a16:creationId xmlns:a16="http://schemas.microsoft.com/office/drawing/2014/main" xmlns="" id="{00000000-0008-0000-0100-00009A020000}"/>
            </a:ext>
          </a:extLst>
        </xdr:cNvPr>
        <xdr:cNvSpPr txBox="1"/>
      </xdr:nvSpPr>
      <xdr:spPr>
        <a:xfrm>
          <a:off x="129800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667" name="n_2mainValue【公民館】&#10;有形固定資産減価償却率">
          <a:extLst>
            <a:ext uri="{FF2B5EF4-FFF2-40B4-BE49-F238E27FC236}">
              <a16:creationId xmlns:a16="http://schemas.microsoft.com/office/drawing/2014/main" xmlns="" id="{00000000-0008-0000-0100-00009B020000}"/>
            </a:ext>
          </a:extLst>
        </xdr:cNvPr>
        <xdr:cNvSpPr txBox="1"/>
      </xdr:nvSpPr>
      <xdr:spPr>
        <a:xfrm>
          <a:off x="12246619"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xmlns="" id="{00000000-0008-0000-0100-00009C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xmlns="" id="{00000000-0008-0000-0100-00009D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xmlns="" id="{00000000-0008-0000-0100-00009E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xmlns="" id="{00000000-0008-0000-0100-00009F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xmlns="" id="{00000000-0008-0000-0100-0000A0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xmlns="" id="{00000000-0008-0000-0100-0000A1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xmlns="" id="{00000000-0008-0000-0100-0000A2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xmlns="" id="{00000000-0008-0000-0100-0000A3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xmlns="" id="{00000000-0008-0000-0100-0000A4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xmlns="" id="{00000000-0008-0000-0100-0000A5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a:extLst>
            <a:ext uri="{FF2B5EF4-FFF2-40B4-BE49-F238E27FC236}">
              <a16:creationId xmlns:a16="http://schemas.microsoft.com/office/drawing/2014/main" xmlns="" id="{00000000-0008-0000-0100-0000A602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a:extLst>
            <a:ext uri="{FF2B5EF4-FFF2-40B4-BE49-F238E27FC236}">
              <a16:creationId xmlns:a16="http://schemas.microsoft.com/office/drawing/2014/main" xmlns="" id="{00000000-0008-0000-0100-0000A702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a:extLst>
            <a:ext uri="{FF2B5EF4-FFF2-40B4-BE49-F238E27FC236}">
              <a16:creationId xmlns:a16="http://schemas.microsoft.com/office/drawing/2014/main" xmlns="" id="{00000000-0008-0000-0100-0000A802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a:extLst>
            <a:ext uri="{FF2B5EF4-FFF2-40B4-BE49-F238E27FC236}">
              <a16:creationId xmlns:a16="http://schemas.microsoft.com/office/drawing/2014/main" xmlns="" id="{00000000-0008-0000-0100-0000A902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a:extLst>
            <a:ext uri="{FF2B5EF4-FFF2-40B4-BE49-F238E27FC236}">
              <a16:creationId xmlns:a16="http://schemas.microsoft.com/office/drawing/2014/main" xmlns="" id="{00000000-0008-0000-0100-0000AA02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a:extLst>
            <a:ext uri="{FF2B5EF4-FFF2-40B4-BE49-F238E27FC236}">
              <a16:creationId xmlns:a16="http://schemas.microsoft.com/office/drawing/2014/main" xmlns="" id="{00000000-0008-0000-0100-0000AB02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a:extLst>
            <a:ext uri="{FF2B5EF4-FFF2-40B4-BE49-F238E27FC236}">
              <a16:creationId xmlns:a16="http://schemas.microsoft.com/office/drawing/2014/main" xmlns="" id="{00000000-0008-0000-0100-0000AD02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a:extLst>
            <a:ext uri="{FF2B5EF4-FFF2-40B4-BE49-F238E27FC236}">
              <a16:creationId xmlns:a16="http://schemas.microsoft.com/office/drawing/2014/main" xmlns="" id="{00000000-0008-0000-0100-0000AF02000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xmlns="" id="{00000000-0008-0000-0100-0000B0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xmlns="" id="{00000000-0008-0000-0100-0000B102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a:extLst>
            <a:ext uri="{FF2B5EF4-FFF2-40B4-BE49-F238E27FC236}">
              <a16:creationId xmlns:a16="http://schemas.microsoft.com/office/drawing/2014/main" xmlns="" id="{00000000-0008-0000-0100-0000B2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a:extLst>
            <a:ext uri="{FF2B5EF4-FFF2-40B4-BE49-F238E27FC236}">
              <a16:creationId xmlns:a16="http://schemas.microsoft.com/office/drawing/2014/main" xmlns="" id="{00000000-0008-0000-0100-0000B3020000}"/>
            </a:ext>
          </a:extLst>
        </xdr:cNvPr>
        <xdr:cNvCxnSpPr/>
      </xdr:nvCxnSpPr>
      <xdr:spPr>
        <a:xfrm flipV="1">
          <a:off x="188461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a:extLst>
            <a:ext uri="{FF2B5EF4-FFF2-40B4-BE49-F238E27FC236}">
              <a16:creationId xmlns:a16="http://schemas.microsoft.com/office/drawing/2014/main" xmlns="" id="{00000000-0008-0000-0100-0000B4020000}"/>
            </a:ext>
          </a:extLst>
        </xdr:cNvPr>
        <xdr:cNvSpPr txBox="1"/>
      </xdr:nvSpPr>
      <xdr:spPr>
        <a:xfrm>
          <a:off x="188849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18786475" y="18628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a:extLst>
            <a:ext uri="{FF2B5EF4-FFF2-40B4-BE49-F238E27FC236}">
              <a16:creationId xmlns:a16="http://schemas.microsoft.com/office/drawing/2014/main" xmlns="" id="{00000000-0008-0000-0100-0000B6020000}"/>
            </a:ext>
          </a:extLst>
        </xdr:cNvPr>
        <xdr:cNvSpPr txBox="1"/>
      </xdr:nvSpPr>
      <xdr:spPr>
        <a:xfrm>
          <a:off x="188849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a:extLst>
            <a:ext uri="{FF2B5EF4-FFF2-40B4-BE49-F238E27FC236}">
              <a16:creationId xmlns:a16="http://schemas.microsoft.com/office/drawing/2014/main" xmlns="" id="{00000000-0008-0000-0100-0000B7020000}"/>
            </a:ext>
          </a:extLst>
        </xdr:cNvPr>
        <xdr:cNvCxnSpPr/>
      </xdr:nvCxnSpPr>
      <xdr:spPr>
        <a:xfrm>
          <a:off x="18786475" y="17051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6" name="【公民館】&#10;一人当たり面積平均値テキスト">
          <a:extLst>
            <a:ext uri="{FF2B5EF4-FFF2-40B4-BE49-F238E27FC236}">
              <a16:creationId xmlns:a16="http://schemas.microsoft.com/office/drawing/2014/main" xmlns="" id="{00000000-0008-0000-0100-0000B8020000}"/>
            </a:ext>
          </a:extLst>
        </xdr:cNvPr>
        <xdr:cNvSpPr txBox="1"/>
      </xdr:nvSpPr>
      <xdr:spPr>
        <a:xfrm>
          <a:off x="188849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a:extLst>
            <a:ext uri="{FF2B5EF4-FFF2-40B4-BE49-F238E27FC236}">
              <a16:creationId xmlns:a16="http://schemas.microsoft.com/office/drawing/2014/main" xmlns="" id="{00000000-0008-0000-0100-0000B9020000}"/>
            </a:ext>
          </a:extLst>
        </xdr:cNvPr>
        <xdr:cNvSpPr/>
      </xdr:nvSpPr>
      <xdr:spPr>
        <a:xfrm>
          <a:off x="187960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a:extLst>
            <a:ext uri="{FF2B5EF4-FFF2-40B4-BE49-F238E27FC236}">
              <a16:creationId xmlns:a16="http://schemas.microsoft.com/office/drawing/2014/main" xmlns="" id="{00000000-0008-0000-0100-0000BA020000}"/>
            </a:ext>
          </a:extLst>
        </xdr:cNvPr>
        <xdr:cNvSpPr/>
      </xdr:nvSpPr>
      <xdr:spPr>
        <a:xfrm>
          <a:off x="1810067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a:extLst>
            <a:ext uri="{FF2B5EF4-FFF2-40B4-BE49-F238E27FC236}">
              <a16:creationId xmlns:a16="http://schemas.microsoft.com/office/drawing/2014/main" xmlns="" id="{00000000-0008-0000-0100-0000BB020000}"/>
            </a:ext>
          </a:extLst>
        </xdr:cNvPr>
        <xdr:cNvSpPr/>
      </xdr:nvSpPr>
      <xdr:spPr>
        <a:xfrm>
          <a:off x="17325975"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00000000-0008-0000-0100-0000BC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00000000-0008-0000-0100-0000BD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00000000-0008-0000-0100-0000BF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00000000-0008-0000-0100-0000C0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05" name="楕円 704">
          <a:extLst>
            <a:ext uri="{FF2B5EF4-FFF2-40B4-BE49-F238E27FC236}">
              <a16:creationId xmlns:a16="http://schemas.microsoft.com/office/drawing/2014/main" xmlns="" id="{00000000-0008-0000-0100-0000C1020000}"/>
            </a:ext>
          </a:extLst>
        </xdr:cNvPr>
        <xdr:cNvSpPr/>
      </xdr:nvSpPr>
      <xdr:spPr>
        <a:xfrm>
          <a:off x="187960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116857</xdr:rowOff>
    </xdr:from>
    <xdr:ext cx="469744" cy="259045"/>
    <xdr:sp macro="" textlink="">
      <xdr:nvSpPr>
        <xdr:cNvPr id="706" name="【公民館】&#10;一人当たり面積該当値テキスト">
          <a:extLst>
            <a:ext uri="{FF2B5EF4-FFF2-40B4-BE49-F238E27FC236}">
              <a16:creationId xmlns:a16="http://schemas.microsoft.com/office/drawing/2014/main" xmlns="" id="{00000000-0008-0000-0100-0000C2020000}"/>
            </a:ext>
          </a:extLst>
        </xdr:cNvPr>
        <xdr:cNvSpPr txBox="1"/>
      </xdr:nvSpPr>
      <xdr:spPr>
        <a:xfrm>
          <a:off x="188849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101600</xdr:rowOff>
    </xdr:from>
    <xdr:to>
      <xdr:col>112</xdr:col>
      <xdr:colOff>38100</xdr:colOff>
      <xdr:row>106</xdr:row>
      <xdr:rowOff>31750</xdr:rowOff>
    </xdr:to>
    <xdr:sp macro="" textlink="">
      <xdr:nvSpPr>
        <xdr:cNvPr id="707" name="楕円 706">
          <a:extLst>
            <a:ext uri="{FF2B5EF4-FFF2-40B4-BE49-F238E27FC236}">
              <a16:creationId xmlns:a16="http://schemas.microsoft.com/office/drawing/2014/main" xmlns="" id="{00000000-0008-0000-0100-0000C3020000}"/>
            </a:ext>
          </a:extLst>
        </xdr:cNvPr>
        <xdr:cNvSpPr/>
      </xdr:nvSpPr>
      <xdr:spPr>
        <a:xfrm>
          <a:off x="18100675" y="18103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152400</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flipV="1">
          <a:off x="18132425" y="1814703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107314</xdr:rowOff>
    </xdr:from>
    <xdr:to>
      <xdr:col>107</xdr:col>
      <xdr:colOff>101600</xdr:colOff>
      <xdr:row>106</xdr:row>
      <xdr:rowOff>37464</xdr:rowOff>
    </xdr:to>
    <xdr:sp macro="" textlink="">
      <xdr:nvSpPr>
        <xdr:cNvPr id="709" name="楕円 708">
          <a:extLst>
            <a:ext uri="{FF2B5EF4-FFF2-40B4-BE49-F238E27FC236}">
              <a16:creationId xmlns:a16="http://schemas.microsoft.com/office/drawing/2014/main" xmlns="" id="{00000000-0008-0000-0100-0000C5020000}"/>
            </a:ext>
          </a:extLst>
        </xdr:cNvPr>
        <xdr:cNvSpPr/>
      </xdr:nvSpPr>
      <xdr:spPr>
        <a:xfrm>
          <a:off x="17325975"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152400</xdr:rowOff>
    </xdr:from>
    <xdr:to>
      <xdr:col>111</xdr:col>
      <xdr:colOff>177800</xdr:colOff>
      <xdr:row>105</xdr:row>
      <xdr:rowOff>158114</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flipV="1">
          <a:off x="17376775" y="18154650"/>
          <a:ext cx="7556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11" name="n_1aveValue【公民館】&#10;一人当たり面積">
          <a:extLst>
            <a:ext uri="{FF2B5EF4-FFF2-40B4-BE49-F238E27FC236}">
              <a16:creationId xmlns:a16="http://schemas.microsoft.com/office/drawing/2014/main" xmlns="" id="{00000000-0008-0000-0100-0000C7020000}"/>
            </a:ext>
          </a:extLst>
        </xdr:cNvPr>
        <xdr:cNvSpPr txBox="1"/>
      </xdr:nvSpPr>
      <xdr:spPr>
        <a:xfrm>
          <a:off x="1793247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12" name="n_2aveValue【公民館】&#10;一人当たり面積">
          <a:extLst>
            <a:ext uri="{FF2B5EF4-FFF2-40B4-BE49-F238E27FC236}">
              <a16:creationId xmlns:a16="http://schemas.microsoft.com/office/drawing/2014/main" xmlns="" id="{00000000-0008-0000-0100-0000C8020000}"/>
            </a:ext>
          </a:extLst>
        </xdr:cNvPr>
        <xdr:cNvSpPr txBox="1"/>
      </xdr:nvSpPr>
      <xdr:spPr>
        <a:xfrm>
          <a:off x="1717047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48277</xdr:rowOff>
    </xdr:from>
    <xdr:ext cx="469744" cy="259045"/>
    <xdr:sp macro="" textlink="">
      <xdr:nvSpPr>
        <xdr:cNvPr id="713" name="n_1mainValue【公民館】&#10;一人当たり面積">
          <a:extLst>
            <a:ext uri="{FF2B5EF4-FFF2-40B4-BE49-F238E27FC236}">
              <a16:creationId xmlns:a16="http://schemas.microsoft.com/office/drawing/2014/main" xmlns="" id="{00000000-0008-0000-0100-0000C9020000}"/>
            </a:ext>
          </a:extLst>
        </xdr:cNvPr>
        <xdr:cNvSpPr txBox="1"/>
      </xdr:nvSpPr>
      <xdr:spPr>
        <a:xfrm>
          <a:off x="1793247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53991</xdr:rowOff>
    </xdr:from>
    <xdr:ext cx="469744" cy="259045"/>
    <xdr:sp macro="" textlink="">
      <xdr:nvSpPr>
        <xdr:cNvPr id="714" name="n_2mainValue【公民館】&#10;一人当たり面積">
          <a:extLst>
            <a:ext uri="{FF2B5EF4-FFF2-40B4-BE49-F238E27FC236}">
              <a16:creationId xmlns:a16="http://schemas.microsoft.com/office/drawing/2014/main" xmlns="" id="{00000000-0008-0000-0100-0000CA020000}"/>
            </a:ext>
          </a:extLst>
        </xdr:cNvPr>
        <xdr:cNvSpPr txBox="1"/>
      </xdr:nvSpPr>
      <xdr:spPr>
        <a:xfrm>
          <a:off x="17170477" y="178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xmlns="" id="{00000000-0008-0000-0100-0000CB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xmlns="" id="{00000000-0008-0000-0100-0000CC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xmlns="" id="{00000000-0008-0000-0100-0000CD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において有形固定資産減価償却率の高さが目立ち、京都府平均や全国平均を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上回る数値となっている。これは、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建築年度の古い施設が多く、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老朽化が進んでいることが要因であり、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綾部市営住宅等長寿命化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学校施設については、全国平均・府平均を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る数値とな</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っている。これは、近年物部保育園の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園舎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改修や、東綾小・中学校の改築・建替、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綾部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・八田中学校の完全給食移行に伴う給食調理室の整備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を実施していることが要因である。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34,046
33,667
347.10
17,128,443
17,102,584
11,664
9,587,541
13,903,068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200-000028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200-000029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3659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00000000-0008-0000-0200-000036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00000000-0008-0000-0200-000037000000}"/>
            </a:ext>
          </a:extLst>
        </xdr:cNvPr>
        <xdr:cNvCxnSpPr/>
      </xdr:nvCxnSpPr>
      <xdr:spPr>
        <a:xfrm flipV="1">
          <a:off x="39490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00000000-0008-0000-0200-000038000000}"/>
            </a:ext>
          </a:extLst>
        </xdr:cNvPr>
        <xdr:cNvSpPr txBox="1"/>
      </xdr:nvSpPr>
      <xdr:spPr>
        <a:xfrm>
          <a:off x="39878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388937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00000000-0008-0000-0200-00003A000000}"/>
            </a:ext>
          </a:extLst>
        </xdr:cNvPr>
        <xdr:cNvSpPr txBox="1"/>
      </xdr:nvSpPr>
      <xdr:spPr>
        <a:xfrm>
          <a:off x="39878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3889375" y="59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00000000-0008-0000-0200-00003C000000}"/>
            </a:ext>
          </a:extLst>
        </xdr:cNvPr>
        <xdr:cNvSpPr txBox="1"/>
      </xdr:nvSpPr>
      <xdr:spPr>
        <a:xfrm>
          <a:off x="39878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xmlns="" id="{00000000-0008-0000-0200-00003D000000}"/>
            </a:ext>
          </a:extLst>
        </xdr:cNvPr>
        <xdr:cNvSpPr/>
      </xdr:nvSpPr>
      <xdr:spPr>
        <a:xfrm>
          <a:off x="38989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xmlns="" id="{00000000-0008-0000-0200-00003E000000}"/>
            </a:ext>
          </a:extLst>
        </xdr:cNvPr>
        <xdr:cNvSpPr/>
      </xdr:nvSpPr>
      <xdr:spPr>
        <a:xfrm>
          <a:off x="3203575" y="6671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2428875"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8890</xdr:rowOff>
    </xdr:from>
    <xdr:to>
      <xdr:col>24</xdr:col>
      <xdr:colOff>114300</xdr:colOff>
      <xdr:row>37</xdr:row>
      <xdr:rowOff>110490</xdr:rowOff>
    </xdr:to>
    <xdr:sp macro="" textlink="">
      <xdr:nvSpPr>
        <xdr:cNvPr id="69" name="楕円 68">
          <a:extLst>
            <a:ext uri="{FF2B5EF4-FFF2-40B4-BE49-F238E27FC236}">
              <a16:creationId xmlns:a16="http://schemas.microsoft.com/office/drawing/2014/main" xmlns="" id="{00000000-0008-0000-0200-000045000000}"/>
            </a:ext>
          </a:extLst>
        </xdr:cNvPr>
        <xdr:cNvSpPr/>
      </xdr:nvSpPr>
      <xdr:spPr>
        <a:xfrm>
          <a:off x="38989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31767</xdr:rowOff>
    </xdr:from>
    <xdr:ext cx="405111" cy="259045"/>
    <xdr:sp macro="" textlink="">
      <xdr:nvSpPr>
        <xdr:cNvPr id="70" name="【図書館】&#10;有形固定資産減価償却率該当値テキスト">
          <a:extLst>
            <a:ext uri="{FF2B5EF4-FFF2-40B4-BE49-F238E27FC236}">
              <a16:creationId xmlns:a16="http://schemas.microsoft.com/office/drawing/2014/main" xmlns="" id="{00000000-0008-0000-0200-000046000000}"/>
            </a:ext>
          </a:extLst>
        </xdr:cNvPr>
        <xdr:cNvSpPr txBox="1"/>
      </xdr:nvSpPr>
      <xdr:spPr>
        <a:xfrm>
          <a:off x="3987800"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35560</xdr:rowOff>
    </xdr:from>
    <xdr:to>
      <xdr:col>20</xdr:col>
      <xdr:colOff>38100</xdr:colOff>
      <xdr:row>37</xdr:row>
      <xdr:rowOff>137160</xdr:rowOff>
    </xdr:to>
    <xdr:sp macro="" textlink="">
      <xdr:nvSpPr>
        <xdr:cNvPr id="71" name="楕円 70">
          <a:extLst>
            <a:ext uri="{FF2B5EF4-FFF2-40B4-BE49-F238E27FC236}">
              <a16:creationId xmlns:a16="http://schemas.microsoft.com/office/drawing/2014/main" xmlns="" id="{00000000-0008-0000-0200-000047000000}"/>
            </a:ext>
          </a:extLst>
        </xdr:cNvPr>
        <xdr:cNvSpPr/>
      </xdr:nvSpPr>
      <xdr:spPr>
        <a:xfrm>
          <a:off x="3203575" y="63792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59690</xdr:rowOff>
    </xdr:from>
    <xdr:to>
      <xdr:col>24</xdr:col>
      <xdr:colOff>63500</xdr:colOff>
      <xdr:row>37</xdr:row>
      <xdr:rowOff>86360</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flipV="1">
          <a:off x="3235325" y="6403340"/>
          <a:ext cx="714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40640</xdr:rowOff>
    </xdr:from>
    <xdr:to>
      <xdr:col>15</xdr:col>
      <xdr:colOff>101600</xdr:colOff>
      <xdr:row>40</xdr:row>
      <xdr:rowOff>142240</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2428875"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86360</xdr:rowOff>
    </xdr:from>
    <xdr:to>
      <xdr:col>19</xdr:col>
      <xdr:colOff>177800</xdr:colOff>
      <xdr:row>40</xdr:row>
      <xdr:rowOff>91440</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flipV="1">
          <a:off x="2479675" y="6430010"/>
          <a:ext cx="755650" cy="5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a:extLst>
            <a:ext uri="{FF2B5EF4-FFF2-40B4-BE49-F238E27FC236}">
              <a16:creationId xmlns:a16="http://schemas.microsoft.com/office/drawing/2014/main" xmlns="" id="{00000000-0008-0000-0200-00004B000000}"/>
            </a:ext>
          </a:extLst>
        </xdr:cNvPr>
        <xdr:cNvSpPr txBox="1"/>
      </xdr:nvSpPr>
      <xdr:spPr>
        <a:xfrm>
          <a:off x="306769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a:extLst>
            <a:ext uri="{FF2B5EF4-FFF2-40B4-BE49-F238E27FC236}">
              <a16:creationId xmlns:a16="http://schemas.microsoft.com/office/drawing/2014/main" xmlns="" id="{00000000-0008-0000-0200-00004C000000}"/>
            </a:ext>
          </a:extLst>
        </xdr:cNvPr>
        <xdr:cNvSpPr txBox="1"/>
      </xdr:nvSpPr>
      <xdr:spPr>
        <a:xfrm>
          <a:off x="230569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153687</xdr:rowOff>
    </xdr:from>
    <xdr:ext cx="405111" cy="259045"/>
    <xdr:sp macro="" textlink="">
      <xdr:nvSpPr>
        <xdr:cNvPr id="77" name="n_1mainValue【図書館】&#10;有形固定資産減価償却率">
          <a:extLst>
            <a:ext uri="{FF2B5EF4-FFF2-40B4-BE49-F238E27FC236}">
              <a16:creationId xmlns:a16="http://schemas.microsoft.com/office/drawing/2014/main" xmlns="" id="{00000000-0008-0000-0200-00004D000000}"/>
            </a:ext>
          </a:extLst>
        </xdr:cNvPr>
        <xdr:cNvSpPr txBox="1"/>
      </xdr:nvSpPr>
      <xdr:spPr>
        <a:xfrm>
          <a:off x="3067694"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133367</xdr:rowOff>
    </xdr:from>
    <xdr:ext cx="405111" cy="259045"/>
    <xdr:sp macro="" textlink="">
      <xdr:nvSpPr>
        <xdr:cNvPr id="78" name="n_2mainValue【図書館】&#10;有形固定資産減価償却率">
          <a:extLst>
            <a:ext uri="{FF2B5EF4-FFF2-40B4-BE49-F238E27FC236}">
              <a16:creationId xmlns:a16="http://schemas.microsoft.com/office/drawing/2014/main" xmlns="" id="{00000000-0008-0000-0200-00004E000000}"/>
            </a:ext>
          </a:extLst>
        </xdr:cNvPr>
        <xdr:cNvSpPr txBox="1"/>
      </xdr:nvSpPr>
      <xdr:spPr>
        <a:xfrm>
          <a:off x="230569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xmlns="" id="{00000000-0008-0000-0200-000056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xmlns="" id="{00000000-0008-0000-0200-000058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xmlns="" id="{00000000-0008-0000-0200-000059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xmlns="" id="{00000000-0008-0000-0200-00005A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xmlns="" id="{00000000-0008-0000-0200-00005B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xmlns="" id="{00000000-0008-0000-0200-00005C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xmlns="" id="{00000000-0008-0000-0200-00005D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xmlns="" id="{00000000-0008-0000-0200-00005E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xmlns="" id="{00000000-0008-0000-0200-000060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xmlns="" id="{00000000-0008-0000-0200-000062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xmlns="" id="{00000000-0008-0000-0200-000065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flipV="1">
          <a:off x="8905240"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a:extLst>
            <a:ext uri="{FF2B5EF4-FFF2-40B4-BE49-F238E27FC236}">
              <a16:creationId xmlns:a16="http://schemas.microsoft.com/office/drawing/2014/main" xmlns="" id="{00000000-0008-0000-0200-000067000000}"/>
            </a:ext>
          </a:extLst>
        </xdr:cNvPr>
        <xdr:cNvSpPr txBox="1"/>
      </xdr:nvSpPr>
      <xdr:spPr>
        <a:xfrm>
          <a:off x="8943975"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8845550" y="715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a:extLst>
            <a:ext uri="{FF2B5EF4-FFF2-40B4-BE49-F238E27FC236}">
              <a16:creationId xmlns:a16="http://schemas.microsoft.com/office/drawing/2014/main" xmlns="" id="{00000000-0008-0000-0200-000069000000}"/>
            </a:ext>
          </a:extLst>
        </xdr:cNvPr>
        <xdr:cNvSpPr txBox="1"/>
      </xdr:nvSpPr>
      <xdr:spPr>
        <a:xfrm>
          <a:off x="8943975"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8845550" y="563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a:extLst>
            <a:ext uri="{FF2B5EF4-FFF2-40B4-BE49-F238E27FC236}">
              <a16:creationId xmlns:a16="http://schemas.microsoft.com/office/drawing/2014/main" xmlns="" id="{00000000-0008-0000-0200-00006B000000}"/>
            </a:ext>
          </a:extLst>
        </xdr:cNvPr>
        <xdr:cNvSpPr txBox="1"/>
      </xdr:nvSpPr>
      <xdr:spPr>
        <a:xfrm>
          <a:off x="8943975"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a:extLst>
            <a:ext uri="{FF2B5EF4-FFF2-40B4-BE49-F238E27FC236}">
              <a16:creationId xmlns:a16="http://schemas.microsoft.com/office/drawing/2014/main" xmlns="" id="{00000000-0008-0000-0200-00006C000000}"/>
            </a:ext>
          </a:extLst>
        </xdr:cNvPr>
        <xdr:cNvSpPr/>
      </xdr:nvSpPr>
      <xdr:spPr>
        <a:xfrm>
          <a:off x="8883650" y="67081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a:extLst>
            <a:ext uri="{FF2B5EF4-FFF2-40B4-BE49-F238E27FC236}">
              <a16:creationId xmlns:a16="http://schemas.microsoft.com/office/drawing/2014/main" xmlns="" id="{00000000-0008-0000-0200-00006D000000}"/>
            </a:ext>
          </a:extLst>
        </xdr:cNvPr>
        <xdr:cNvSpPr/>
      </xdr:nvSpPr>
      <xdr:spPr>
        <a:xfrm>
          <a:off x="815975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a:extLst>
            <a:ext uri="{FF2B5EF4-FFF2-40B4-BE49-F238E27FC236}">
              <a16:creationId xmlns:a16="http://schemas.microsoft.com/office/drawing/2014/main" xmlns="" id="{00000000-0008-0000-0200-00006E000000}"/>
            </a:ext>
          </a:extLst>
        </xdr:cNvPr>
        <xdr:cNvSpPr/>
      </xdr:nvSpPr>
      <xdr:spPr>
        <a:xfrm>
          <a:off x="7413625" y="6746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16" name="楕円 115">
          <a:extLst>
            <a:ext uri="{FF2B5EF4-FFF2-40B4-BE49-F238E27FC236}">
              <a16:creationId xmlns:a16="http://schemas.microsoft.com/office/drawing/2014/main" xmlns="" id="{00000000-0008-0000-0200-000074000000}"/>
            </a:ext>
          </a:extLst>
        </xdr:cNvPr>
        <xdr:cNvSpPr/>
      </xdr:nvSpPr>
      <xdr:spPr>
        <a:xfrm>
          <a:off x="8883650" y="70586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17" name="【図書館】&#10;一人当たり面積該当値テキスト">
          <a:extLst>
            <a:ext uri="{FF2B5EF4-FFF2-40B4-BE49-F238E27FC236}">
              <a16:creationId xmlns:a16="http://schemas.microsoft.com/office/drawing/2014/main" xmlns="" id="{00000000-0008-0000-0200-000075000000}"/>
            </a:ext>
          </a:extLst>
        </xdr:cNvPr>
        <xdr:cNvSpPr txBox="1"/>
      </xdr:nvSpPr>
      <xdr:spPr>
        <a:xfrm>
          <a:off x="8943975"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18" name="楕円 117">
          <a:extLst>
            <a:ext uri="{FF2B5EF4-FFF2-40B4-BE49-F238E27FC236}">
              <a16:creationId xmlns:a16="http://schemas.microsoft.com/office/drawing/2014/main" xmlns="" id="{00000000-0008-0000-0200-000076000000}"/>
            </a:ext>
          </a:extLst>
        </xdr:cNvPr>
        <xdr:cNvSpPr/>
      </xdr:nvSpPr>
      <xdr:spPr>
        <a:xfrm>
          <a:off x="815975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80010</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8210550" y="710946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20" name="楕円 119">
          <a:extLst>
            <a:ext uri="{FF2B5EF4-FFF2-40B4-BE49-F238E27FC236}">
              <a16:creationId xmlns:a16="http://schemas.microsoft.com/office/drawing/2014/main" xmlns="" id="{00000000-0008-0000-0200-000078000000}"/>
            </a:ext>
          </a:extLst>
        </xdr:cNvPr>
        <xdr:cNvSpPr/>
      </xdr:nvSpPr>
      <xdr:spPr>
        <a:xfrm>
          <a:off x="7413625" y="70586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80010</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7445375" y="710946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a:extLst>
            <a:ext uri="{FF2B5EF4-FFF2-40B4-BE49-F238E27FC236}">
              <a16:creationId xmlns:a16="http://schemas.microsoft.com/office/drawing/2014/main" xmlns="" id="{00000000-0008-0000-0200-00007A000000}"/>
            </a:ext>
          </a:extLst>
        </xdr:cNvPr>
        <xdr:cNvSpPr txBox="1"/>
      </xdr:nvSpPr>
      <xdr:spPr>
        <a:xfrm>
          <a:off x="7991552"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a:extLst>
            <a:ext uri="{FF2B5EF4-FFF2-40B4-BE49-F238E27FC236}">
              <a16:creationId xmlns:a16="http://schemas.microsoft.com/office/drawing/2014/main" xmlns="" id="{00000000-0008-0000-0200-00007B000000}"/>
            </a:ext>
          </a:extLst>
        </xdr:cNvPr>
        <xdr:cNvSpPr txBox="1"/>
      </xdr:nvSpPr>
      <xdr:spPr>
        <a:xfrm>
          <a:off x="72581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24" name="n_1mainValue【図書館】&#10;一人当たり面積">
          <a:extLst>
            <a:ext uri="{FF2B5EF4-FFF2-40B4-BE49-F238E27FC236}">
              <a16:creationId xmlns:a16="http://schemas.microsoft.com/office/drawing/2014/main" xmlns="" id="{00000000-0008-0000-0200-00007C000000}"/>
            </a:ext>
          </a:extLst>
        </xdr:cNvPr>
        <xdr:cNvSpPr txBox="1"/>
      </xdr:nvSpPr>
      <xdr:spPr>
        <a:xfrm>
          <a:off x="7991552"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25" name="n_2mainValue【図書館】&#10;一人当たり面積">
          <a:extLst>
            <a:ext uri="{FF2B5EF4-FFF2-40B4-BE49-F238E27FC236}">
              <a16:creationId xmlns:a16="http://schemas.microsoft.com/office/drawing/2014/main" xmlns="" id="{00000000-0008-0000-0200-00007D000000}"/>
            </a:ext>
          </a:extLst>
        </xdr:cNvPr>
        <xdr:cNvSpPr txBox="1"/>
      </xdr:nvSpPr>
      <xdr:spPr>
        <a:xfrm>
          <a:off x="72581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xmlns="" id="{00000000-0008-0000-0200-00007E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xmlns="" id="{00000000-0008-0000-0200-000082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xmlns="" id="{00000000-0008-0000-0200-000084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xmlns="" id="{00000000-0008-0000-0200-000085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xmlns="" id="{00000000-0008-0000-0200-000086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xmlns="" id="{00000000-0008-0000-0200-000088000000}"/>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xmlns="" id="{00000000-0008-0000-0200-00008A000000}"/>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xmlns="" id="{00000000-0008-0000-0200-00008B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xmlns="" id="{00000000-0008-0000-0200-00008D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xmlns="" id="{00000000-0008-0000-0200-000091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xmlns="" id="{00000000-0008-0000-0200-00009400000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xmlns="" id="{00000000-0008-0000-0200-000095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flipV="1">
          <a:off x="39490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xmlns="" id="{00000000-0008-0000-0200-000097000000}"/>
            </a:ext>
          </a:extLst>
        </xdr:cNvPr>
        <xdr:cNvSpPr txBox="1"/>
      </xdr:nvSpPr>
      <xdr:spPr>
        <a:xfrm>
          <a:off x="39878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a:off x="3889375" y="1096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xmlns="" id="{00000000-0008-0000-0200-000099000000}"/>
            </a:ext>
          </a:extLst>
        </xdr:cNvPr>
        <xdr:cNvSpPr txBox="1"/>
      </xdr:nvSpPr>
      <xdr:spPr>
        <a:xfrm>
          <a:off x="39878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3889375" y="955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xmlns="" id="{00000000-0008-0000-0200-00009B000000}"/>
            </a:ext>
          </a:extLst>
        </xdr:cNvPr>
        <xdr:cNvSpPr txBox="1"/>
      </xdr:nvSpPr>
      <xdr:spPr>
        <a:xfrm>
          <a:off x="39878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a:extLst>
            <a:ext uri="{FF2B5EF4-FFF2-40B4-BE49-F238E27FC236}">
              <a16:creationId xmlns:a16="http://schemas.microsoft.com/office/drawing/2014/main" xmlns="" id="{00000000-0008-0000-0200-00009C000000}"/>
            </a:ext>
          </a:extLst>
        </xdr:cNvPr>
        <xdr:cNvSpPr/>
      </xdr:nvSpPr>
      <xdr:spPr>
        <a:xfrm>
          <a:off x="38989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a:extLst>
            <a:ext uri="{FF2B5EF4-FFF2-40B4-BE49-F238E27FC236}">
              <a16:creationId xmlns:a16="http://schemas.microsoft.com/office/drawing/2014/main" xmlns="" id="{00000000-0008-0000-0200-00009D000000}"/>
            </a:ext>
          </a:extLst>
        </xdr:cNvPr>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a:extLst>
            <a:ext uri="{FF2B5EF4-FFF2-40B4-BE49-F238E27FC236}">
              <a16:creationId xmlns:a16="http://schemas.microsoft.com/office/drawing/2014/main" xmlns="" id="{00000000-0008-0000-0200-00009E000000}"/>
            </a:ext>
          </a:extLst>
        </xdr:cNvPr>
        <xdr:cNvSpPr/>
      </xdr:nvSpPr>
      <xdr:spPr>
        <a:xfrm>
          <a:off x="2428875"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118745</xdr:rowOff>
    </xdr:from>
    <xdr:to>
      <xdr:col>24</xdr:col>
      <xdr:colOff>114300</xdr:colOff>
      <xdr:row>59</xdr:row>
      <xdr:rowOff>48895</xdr:rowOff>
    </xdr:to>
    <xdr:sp macro="" textlink="">
      <xdr:nvSpPr>
        <xdr:cNvPr id="164" name="楕円 163">
          <a:extLst>
            <a:ext uri="{FF2B5EF4-FFF2-40B4-BE49-F238E27FC236}">
              <a16:creationId xmlns:a16="http://schemas.microsoft.com/office/drawing/2014/main" xmlns="" id="{00000000-0008-0000-0200-0000A4000000}"/>
            </a:ext>
          </a:extLst>
        </xdr:cNvPr>
        <xdr:cNvSpPr/>
      </xdr:nvSpPr>
      <xdr:spPr>
        <a:xfrm>
          <a:off x="38989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141622</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xmlns="" id="{00000000-0008-0000-0200-0000A5000000}"/>
            </a:ext>
          </a:extLst>
        </xdr:cNvPr>
        <xdr:cNvSpPr txBox="1"/>
      </xdr:nvSpPr>
      <xdr:spPr>
        <a:xfrm>
          <a:off x="39878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66" name="楕円 165">
          <a:extLst>
            <a:ext uri="{FF2B5EF4-FFF2-40B4-BE49-F238E27FC236}">
              <a16:creationId xmlns:a16="http://schemas.microsoft.com/office/drawing/2014/main" xmlns="" id="{00000000-0008-0000-0200-0000A6000000}"/>
            </a:ext>
          </a:extLst>
        </xdr:cNvPr>
        <xdr:cNvSpPr/>
      </xdr:nvSpPr>
      <xdr:spPr>
        <a:xfrm>
          <a:off x="3203575" y="10102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169545</xdr:rowOff>
    </xdr:from>
    <xdr:to>
      <xdr:col>24</xdr:col>
      <xdr:colOff>63500</xdr:colOff>
      <xdr:row>59</xdr:row>
      <xdr:rowOff>38100</xdr:rowOff>
    </xdr:to>
    <xdr:cxnSp macro="">
      <xdr:nvCxnSpPr>
        <xdr:cNvPr id="167" name="直線コネクタ 166">
          <a:extLst>
            <a:ext uri="{FF2B5EF4-FFF2-40B4-BE49-F238E27FC236}">
              <a16:creationId xmlns:a16="http://schemas.microsoft.com/office/drawing/2014/main" xmlns="" id="{00000000-0008-0000-0200-0000A7000000}"/>
            </a:ext>
          </a:extLst>
        </xdr:cNvPr>
        <xdr:cNvCxnSpPr/>
      </xdr:nvCxnSpPr>
      <xdr:spPr>
        <a:xfrm flipV="1">
          <a:off x="3235325" y="1011364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122555</xdr:rowOff>
    </xdr:from>
    <xdr:to>
      <xdr:col>15</xdr:col>
      <xdr:colOff>101600</xdr:colOff>
      <xdr:row>61</xdr:row>
      <xdr:rowOff>52705</xdr:rowOff>
    </xdr:to>
    <xdr:sp macro="" textlink="">
      <xdr:nvSpPr>
        <xdr:cNvPr id="168" name="楕円 167">
          <a:extLst>
            <a:ext uri="{FF2B5EF4-FFF2-40B4-BE49-F238E27FC236}">
              <a16:creationId xmlns:a16="http://schemas.microsoft.com/office/drawing/2014/main" xmlns="" id="{00000000-0008-0000-0200-0000A8000000}"/>
            </a:ext>
          </a:extLst>
        </xdr:cNvPr>
        <xdr:cNvSpPr/>
      </xdr:nvSpPr>
      <xdr:spPr>
        <a:xfrm>
          <a:off x="2428875"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61</xdr:row>
      <xdr:rowOff>1905</xdr:rowOff>
    </xdr:to>
    <xdr:cxnSp macro="">
      <xdr:nvCxnSpPr>
        <xdr:cNvPr id="169" name="直線コネクタ 168">
          <a:extLst>
            <a:ext uri="{FF2B5EF4-FFF2-40B4-BE49-F238E27FC236}">
              <a16:creationId xmlns:a16="http://schemas.microsoft.com/office/drawing/2014/main" xmlns="" id="{00000000-0008-0000-0200-0000A9000000}"/>
            </a:ext>
          </a:extLst>
        </xdr:cNvPr>
        <xdr:cNvCxnSpPr/>
      </xdr:nvCxnSpPr>
      <xdr:spPr>
        <a:xfrm flipV="1">
          <a:off x="2479675" y="10153650"/>
          <a:ext cx="75565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a:extLst>
            <a:ext uri="{FF2B5EF4-FFF2-40B4-BE49-F238E27FC236}">
              <a16:creationId xmlns:a16="http://schemas.microsoft.com/office/drawing/2014/main" xmlns="" id="{00000000-0008-0000-0200-0000AA000000}"/>
            </a:ext>
          </a:extLst>
        </xdr:cNvPr>
        <xdr:cNvSpPr txBox="1"/>
      </xdr:nvSpPr>
      <xdr:spPr>
        <a:xfrm>
          <a:off x="30676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a:extLst>
            <a:ext uri="{FF2B5EF4-FFF2-40B4-BE49-F238E27FC236}">
              <a16:creationId xmlns:a16="http://schemas.microsoft.com/office/drawing/2014/main" xmlns="" id="{00000000-0008-0000-0200-0000AB000000}"/>
            </a:ext>
          </a:extLst>
        </xdr:cNvPr>
        <xdr:cNvSpPr txBox="1"/>
      </xdr:nvSpPr>
      <xdr:spPr>
        <a:xfrm>
          <a:off x="230569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172" name="n_1mainValue【体育館・プール】&#10;有形固定資産減価償却率">
          <a:extLst>
            <a:ext uri="{FF2B5EF4-FFF2-40B4-BE49-F238E27FC236}">
              <a16:creationId xmlns:a16="http://schemas.microsoft.com/office/drawing/2014/main" xmlns="" id="{00000000-0008-0000-0200-0000AC000000}"/>
            </a:ext>
          </a:extLst>
        </xdr:cNvPr>
        <xdr:cNvSpPr txBox="1"/>
      </xdr:nvSpPr>
      <xdr:spPr>
        <a:xfrm>
          <a:off x="306769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43832</xdr:rowOff>
    </xdr:from>
    <xdr:ext cx="405111" cy="259045"/>
    <xdr:sp macro="" textlink="">
      <xdr:nvSpPr>
        <xdr:cNvPr id="173" name="n_2mainValue【体育館・プール】&#10;有形固定資産減価償却率">
          <a:extLst>
            <a:ext uri="{FF2B5EF4-FFF2-40B4-BE49-F238E27FC236}">
              <a16:creationId xmlns:a16="http://schemas.microsoft.com/office/drawing/2014/main" xmlns="" id="{00000000-0008-0000-0200-0000AD000000}"/>
            </a:ext>
          </a:extLst>
        </xdr:cNvPr>
        <xdr:cNvSpPr txBox="1"/>
      </xdr:nvSpPr>
      <xdr:spPr>
        <a:xfrm>
          <a:off x="230569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xmlns="" id="{00000000-0008-0000-0200-0000B4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xmlns="" id="{00000000-0008-0000-0200-0000B8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xmlns="" id="{00000000-0008-0000-0200-0000BA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xmlns="" id="{00000000-0008-0000-0200-0000BF000000}"/>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a16="http://schemas.microsoft.com/office/drawing/2014/main" xmlns="" id="{00000000-0008-0000-0200-0000C3000000}"/>
            </a:ext>
          </a:extLst>
        </xdr:cNvPr>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xmlns="" id="{00000000-0008-0000-0200-0000C4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flipV="1">
          <a:off x="8905240"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a:extLst>
            <a:ext uri="{FF2B5EF4-FFF2-40B4-BE49-F238E27FC236}">
              <a16:creationId xmlns:a16="http://schemas.microsoft.com/office/drawing/2014/main" xmlns="" id="{00000000-0008-0000-0200-0000C6000000}"/>
            </a:ext>
          </a:extLst>
        </xdr:cNvPr>
        <xdr:cNvSpPr txBox="1"/>
      </xdr:nvSpPr>
      <xdr:spPr>
        <a:xfrm>
          <a:off x="8943975"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8845550" y="110379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a:extLst>
            <a:ext uri="{FF2B5EF4-FFF2-40B4-BE49-F238E27FC236}">
              <a16:creationId xmlns:a16="http://schemas.microsoft.com/office/drawing/2014/main" xmlns="" id="{00000000-0008-0000-0200-0000C8000000}"/>
            </a:ext>
          </a:extLst>
        </xdr:cNvPr>
        <xdr:cNvSpPr txBox="1"/>
      </xdr:nvSpPr>
      <xdr:spPr>
        <a:xfrm>
          <a:off x="8943975"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8845550" y="9552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a:extLst>
            <a:ext uri="{FF2B5EF4-FFF2-40B4-BE49-F238E27FC236}">
              <a16:creationId xmlns:a16="http://schemas.microsoft.com/office/drawing/2014/main" xmlns="" id="{00000000-0008-0000-0200-0000CA000000}"/>
            </a:ext>
          </a:extLst>
        </xdr:cNvPr>
        <xdr:cNvSpPr txBox="1"/>
      </xdr:nvSpPr>
      <xdr:spPr>
        <a:xfrm>
          <a:off x="8943975"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a:extLst>
            <a:ext uri="{FF2B5EF4-FFF2-40B4-BE49-F238E27FC236}">
              <a16:creationId xmlns:a16="http://schemas.microsoft.com/office/drawing/2014/main" xmlns="" id="{00000000-0008-0000-0200-0000CB000000}"/>
            </a:ext>
          </a:extLst>
        </xdr:cNvPr>
        <xdr:cNvSpPr/>
      </xdr:nvSpPr>
      <xdr:spPr>
        <a:xfrm>
          <a:off x="8883650" y="109071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a:extLst>
            <a:ext uri="{FF2B5EF4-FFF2-40B4-BE49-F238E27FC236}">
              <a16:creationId xmlns:a16="http://schemas.microsoft.com/office/drawing/2014/main" xmlns="" id="{00000000-0008-0000-0200-0000CC000000}"/>
            </a:ext>
          </a:extLst>
        </xdr:cNvPr>
        <xdr:cNvSpPr/>
      </xdr:nvSpPr>
      <xdr:spPr>
        <a:xfrm>
          <a:off x="815975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a:extLst>
            <a:ext uri="{FF2B5EF4-FFF2-40B4-BE49-F238E27FC236}">
              <a16:creationId xmlns:a16="http://schemas.microsoft.com/office/drawing/2014/main" xmlns="" id="{00000000-0008-0000-0200-0000CD000000}"/>
            </a:ext>
          </a:extLst>
        </xdr:cNvPr>
        <xdr:cNvSpPr/>
      </xdr:nvSpPr>
      <xdr:spPr>
        <a:xfrm>
          <a:off x="7413625" y="109482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00000000-0008-0000-0200-0000CF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00000000-0008-0000-0200-0000D0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00000000-0008-0000-0200-0000D1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00000000-0008-0000-0200-0000D2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127889</xdr:rowOff>
    </xdr:from>
    <xdr:to>
      <xdr:col>55</xdr:col>
      <xdr:colOff>50800</xdr:colOff>
      <xdr:row>64</xdr:row>
      <xdr:rowOff>58039</xdr:rowOff>
    </xdr:to>
    <xdr:sp macro="" textlink="">
      <xdr:nvSpPr>
        <xdr:cNvPr id="211" name="楕円 210">
          <a:extLst>
            <a:ext uri="{FF2B5EF4-FFF2-40B4-BE49-F238E27FC236}">
              <a16:creationId xmlns:a16="http://schemas.microsoft.com/office/drawing/2014/main" xmlns="" id="{00000000-0008-0000-0200-0000D3000000}"/>
            </a:ext>
          </a:extLst>
        </xdr:cNvPr>
        <xdr:cNvSpPr/>
      </xdr:nvSpPr>
      <xdr:spPr>
        <a:xfrm>
          <a:off x="8883650" y="10929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a:extLst>
            <a:ext uri="{FF2B5EF4-FFF2-40B4-BE49-F238E27FC236}">
              <a16:creationId xmlns:a16="http://schemas.microsoft.com/office/drawing/2014/main" xmlns="" id="{00000000-0008-0000-0200-0000D4000000}"/>
            </a:ext>
          </a:extLst>
        </xdr:cNvPr>
        <xdr:cNvSpPr txBox="1"/>
      </xdr:nvSpPr>
      <xdr:spPr>
        <a:xfrm>
          <a:off x="8943975"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128651</xdr:rowOff>
    </xdr:from>
    <xdr:to>
      <xdr:col>50</xdr:col>
      <xdr:colOff>165100</xdr:colOff>
      <xdr:row>64</xdr:row>
      <xdr:rowOff>58801</xdr:rowOff>
    </xdr:to>
    <xdr:sp macro="" textlink="">
      <xdr:nvSpPr>
        <xdr:cNvPr id="213" name="楕円 212">
          <a:extLst>
            <a:ext uri="{FF2B5EF4-FFF2-40B4-BE49-F238E27FC236}">
              <a16:creationId xmlns:a16="http://schemas.microsoft.com/office/drawing/2014/main" xmlns="" id="{00000000-0008-0000-0200-0000D5000000}"/>
            </a:ext>
          </a:extLst>
        </xdr:cNvPr>
        <xdr:cNvSpPr/>
      </xdr:nvSpPr>
      <xdr:spPr>
        <a:xfrm>
          <a:off x="815975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7239</xdr:rowOff>
    </xdr:from>
    <xdr:to>
      <xdr:col>55</xdr:col>
      <xdr:colOff>0</xdr:colOff>
      <xdr:row>64</xdr:row>
      <xdr:rowOff>8001</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flipV="1">
          <a:off x="8210550" y="10980039"/>
          <a:ext cx="6953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129604</xdr:rowOff>
    </xdr:from>
    <xdr:to>
      <xdr:col>46</xdr:col>
      <xdr:colOff>38100</xdr:colOff>
      <xdr:row>64</xdr:row>
      <xdr:rowOff>59754</xdr:rowOff>
    </xdr:to>
    <xdr:sp macro="" textlink="">
      <xdr:nvSpPr>
        <xdr:cNvPr id="215" name="楕円 214">
          <a:extLst>
            <a:ext uri="{FF2B5EF4-FFF2-40B4-BE49-F238E27FC236}">
              <a16:creationId xmlns:a16="http://schemas.microsoft.com/office/drawing/2014/main" xmlns="" id="{00000000-0008-0000-0200-0000D7000000}"/>
            </a:ext>
          </a:extLst>
        </xdr:cNvPr>
        <xdr:cNvSpPr/>
      </xdr:nvSpPr>
      <xdr:spPr>
        <a:xfrm>
          <a:off x="7413625" y="109309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8001</xdr:rowOff>
    </xdr:from>
    <xdr:to>
      <xdr:col>50</xdr:col>
      <xdr:colOff>114300</xdr:colOff>
      <xdr:row>64</xdr:row>
      <xdr:rowOff>8954</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flipV="1">
          <a:off x="7445375" y="10980801"/>
          <a:ext cx="765175"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a:extLst>
            <a:ext uri="{FF2B5EF4-FFF2-40B4-BE49-F238E27FC236}">
              <a16:creationId xmlns:a16="http://schemas.microsoft.com/office/drawing/2014/main" xmlns="" id="{00000000-0008-0000-0200-0000D9000000}"/>
            </a:ext>
          </a:extLst>
        </xdr:cNvPr>
        <xdr:cNvSpPr txBox="1"/>
      </xdr:nvSpPr>
      <xdr:spPr>
        <a:xfrm>
          <a:off x="7991552"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a:extLst>
            <a:ext uri="{FF2B5EF4-FFF2-40B4-BE49-F238E27FC236}">
              <a16:creationId xmlns:a16="http://schemas.microsoft.com/office/drawing/2014/main" xmlns="" id="{00000000-0008-0000-0200-0000DA000000}"/>
            </a:ext>
          </a:extLst>
        </xdr:cNvPr>
        <xdr:cNvSpPr txBox="1"/>
      </xdr:nvSpPr>
      <xdr:spPr>
        <a:xfrm>
          <a:off x="72581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75328</xdr:rowOff>
    </xdr:from>
    <xdr:ext cx="469744" cy="259045"/>
    <xdr:sp macro="" textlink="">
      <xdr:nvSpPr>
        <xdr:cNvPr id="219" name="n_1mainValue【体育館・プール】&#10;一人当たり面積">
          <a:extLst>
            <a:ext uri="{FF2B5EF4-FFF2-40B4-BE49-F238E27FC236}">
              <a16:creationId xmlns:a16="http://schemas.microsoft.com/office/drawing/2014/main" xmlns="" id="{00000000-0008-0000-0200-0000DB000000}"/>
            </a:ext>
          </a:extLst>
        </xdr:cNvPr>
        <xdr:cNvSpPr txBox="1"/>
      </xdr:nvSpPr>
      <xdr:spPr>
        <a:xfrm>
          <a:off x="7991552" y="1070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76281</xdr:rowOff>
    </xdr:from>
    <xdr:ext cx="469744" cy="259045"/>
    <xdr:sp macro="" textlink="">
      <xdr:nvSpPr>
        <xdr:cNvPr id="220" name="n_2mainValue【体育館・プール】&#10;一人当たり面積">
          <a:extLst>
            <a:ext uri="{FF2B5EF4-FFF2-40B4-BE49-F238E27FC236}">
              <a16:creationId xmlns:a16="http://schemas.microsoft.com/office/drawing/2014/main" xmlns="" id="{00000000-0008-0000-0200-0000DC000000}"/>
            </a:ext>
          </a:extLst>
        </xdr:cNvPr>
        <xdr:cNvSpPr txBox="1"/>
      </xdr:nvSpPr>
      <xdr:spPr>
        <a:xfrm>
          <a:off x="7258127" y="1070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xmlns="" id="{00000000-0008-0000-0200-0000E9000000}"/>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xmlns="" id="{00000000-0008-0000-0200-0000EA00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xmlns="" id="{00000000-0008-0000-0200-0000EB00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xmlns="" id="{00000000-0008-0000-0200-0000EC00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xmlns="" id="{00000000-0008-0000-0200-0000EE00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xmlns="" id="{00000000-0008-0000-0200-0000F000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xmlns="" id="{00000000-0008-0000-0200-0000F200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a16="http://schemas.microsoft.com/office/drawing/2014/main" xmlns="" id="{00000000-0008-0000-0200-0000F400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flipV="1">
          <a:off x="39490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a:extLst>
            <a:ext uri="{FF2B5EF4-FFF2-40B4-BE49-F238E27FC236}">
              <a16:creationId xmlns:a16="http://schemas.microsoft.com/office/drawing/2014/main" xmlns="" id="{00000000-0008-0000-0200-0000F6000000}"/>
            </a:ext>
          </a:extLst>
        </xdr:cNvPr>
        <xdr:cNvSpPr txBox="1"/>
      </xdr:nvSpPr>
      <xdr:spPr>
        <a:xfrm>
          <a:off x="39878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a:off x="3889375" y="14893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a:extLst>
            <a:ext uri="{FF2B5EF4-FFF2-40B4-BE49-F238E27FC236}">
              <a16:creationId xmlns:a16="http://schemas.microsoft.com/office/drawing/2014/main" xmlns="" id="{00000000-0008-0000-0200-0000F8000000}"/>
            </a:ext>
          </a:extLst>
        </xdr:cNvPr>
        <xdr:cNvSpPr txBox="1"/>
      </xdr:nvSpPr>
      <xdr:spPr>
        <a:xfrm>
          <a:off x="39878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a:off x="3889375" y="13378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a:extLst>
            <a:ext uri="{FF2B5EF4-FFF2-40B4-BE49-F238E27FC236}">
              <a16:creationId xmlns:a16="http://schemas.microsoft.com/office/drawing/2014/main" xmlns="" id="{00000000-0008-0000-0200-0000FA000000}"/>
            </a:ext>
          </a:extLst>
        </xdr:cNvPr>
        <xdr:cNvSpPr txBox="1"/>
      </xdr:nvSpPr>
      <xdr:spPr>
        <a:xfrm>
          <a:off x="39878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a:extLst>
            <a:ext uri="{FF2B5EF4-FFF2-40B4-BE49-F238E27FC236}">
              <a16:creationId xmlns:a16="http://schemas.microsoft.com/office/drawing/2014/main" xmlns="" id="{00000000-0008-0000-0200-0000FB000000}"/>
            </a:ext>
          </a:extLst>
        </xdr:cNvPr>
        <xdr:cNvSpPr/>
      </xdr:nvSpPr>
      <xdr:spPr>
        <a:xfrm>
          <a:off x="38989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a:extLst>
            <a:ext uri="{FF2B5EF4-FFF2-40B4-BE49-F238E27FC236}">
              <a16:creationId xmlns:a16="http://schemas.microsoft.com/office/drawing/2014/main" xmlns="" id="{00000000-0008-0000-0200-0000FC000000}"/>
            </a:ext>
          </a:extLst>
        </xdr:cNvPr>
        <xdr:cNvSpPr/>
      </xdr:nvSpPr>
      <xdr:spPr>
        <a:xfrm>
          <a:off x="3203575" y="14152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a:extLst>
            <a:ext uri="{FF2B5EF4-FFF2-40B4-BE49-F238E27FC236}">
              <a16:creationId xmlns:a16="http://schemas.microsoft.com/office/drawing/2014/main" xmlns="" id="{00000000-0008-0000-0200-0000FD000000}"/>
            </a:ext>
          </a:extLst>
        </xdr:cNvPr>
        <xdr:cNvSpPr/>
      </xdr:nvSpPr>
      <xdr:spPr>
        <a:xfrm>
          <a:off x="242887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00000000-0008-0000-0200-0000FF00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00000000-0008-0000-0200-000000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00000000-0008-0000-0200-000001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59" name="楕円 258">
          <a:extLst>
            <a:ext uri="{FF2B5EF4-FFF2-40B4-BE49-F238E27FC236}">
              <a16:creationId xmlns:a16="http://schemas.microsoft.com/office/drawing/2014/main" xmlns="" id="{00000000-0008-0000-0200-000003010000}"/>
            </a:ext>
          </a:extLst>
        </xdr:cNvPr>
        <xdr:cNvSpPr/>
      </xdr:nvSpPr>
      <xdr:spPr>
        <a:xfrm>
          <a:off x="38989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60" name="【福祉施設】&#10;有形固定資産減価償却率該当値テキスト">
          <a:extLst>
            <a:ext uri="{FF2B5EF4-FFF2-40B4-BE49-F238E27FC236}">
              <a16:creationId xmlns:a16="http://schemas.microsoft.com/office/drawing/2014/main" xmlns="" id="{00000000-0008-0000-0200-000004010000}"/>
            </a:ext>
          </a:extLst>
        </xdr:cNvPr>
        <xdr:cNvSpPr txBox="1"/>
      </xdr:nvSpPr>
      <xdr:spPr>
        <a:xfrm>
          <a:off x="39878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61" name="楕円 260">
          <a:extLst>
            <a:ext uri="{FF2B5EF4-FFF2-40B4-BE49-F238E27FC236}">
              <a16:creationId xmlns:a16="http://schemas.microsoft.com/office/drawing/2014/main" xmlns="" id="{00000000-0008-0000-0200-000005010000}"/>
            </a:ext>
          </a:extLst>
        </xdr:cNvPr>
        <xdr:cNvSpPr/>
      </xdr:nvSpPr>
      <xdr:spPr>
        <a:xfrm>
          <a:off x="3203575" y="137185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53339</xdr:rowOff>
    </xdr:to>
    <xdr:cxnSp macro="">
      <xdr:nvCxnSpPr>
        <xdr:cNvPr id="262" name="直線コネクタ 261">
          <a:extLst>
            <a:ext uri="{FF2B5EF4-FFF2-40B4-BE49-F238E27FC236}">
              <a16:creationId xmlns:a16="http://schemas.microsoft.com/office/drawing/2014/main" xmlns="" id="{00000000-0008-0000-0200-000006010000}"/>
            </a:ext>
          </a:extLst>
        </xdr:cNvPr>
        <xdr:cNvCxnSpPr/>
      </xdr:nvCxnSpPr>
      <xdr:spPr>
        <a:xfrm flipV="1">
          <a:off x="3235325" y="13731239"/>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楕円 262">
          <a:extLst>
            <a:ext uri="{FF2B5EF4-FFF2-40B4-BE49-F238E27FC236}">
              <a16:creationId xmlns:a16="http://schemas.microsoft.com/office/drawing/2014/main" xmlns="" id="{00000000-0008-0000-0200-000007010000}"/>
            </a:ext>
          </a:extLst>
        </xdr:cNvPr>
        <xdr:cNvSpPr/>
      </xdr:nvSpPr>
      <xdr:spPr>
        <a:xfrm>
          <a:off x="2428875"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81</xdr:row>
      <xdr:rowOff>133350</xdr:rowOff>
    </xdr:to>
    <xdr:cxnSp macro="">
      <xdr:nvCxnSpPr>
        <xdr:cNvPr id="264" name="直線コネクタ 263">
          <a:extLst>
            <a:ext uri="{FF2B5EF4-FFF2-40B4-BE49-F238E27FC236}">
              <a16:creationId xmlns:a16="http://schemas.microsoft.com/office/drawing/2014/main" xmlns="" id="{00000000-0008-0000-0200-000008010000}"/>
            </a:ext>
          </a:extLst>
        </xdr:cNvPr>
        <xdr:cNvCxnSpPr/>
      </xdr:nvCxnSpPr>
      <xdr:spPr>
        <a:xfrm flipV="1">
          <a:off x="2479675" y="13769339"/>
          <a:ext cx="75565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a:extLst>
            <a:ext uri="{FF2B5EF4-FFF2-40B4-BE49-F238E27FC236}">
              <a16:creationId xmlns:a16="http://schemas.microsoft.com/office/drawing/2014/main" xmlns="" id="{00000000-0008-0000-0200-000009010000}"/>
            </a:ext>
          </a:extLst>
        </xdr:cNvPr>
        <xdr:cNvSpPr txBox="1"/>
      </xdr:nvSpPr>
      <xdr:spPr>
        <a:xfrm>
          <a:off x="30676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a:extLst>
            <a:ext uri="{FF2B5EF4-FFF2-40B4-BE49-F238E27FC236}">
              <a16:creationId xmlns:a16="http://schemas.microsoft.com/office/drawing/2014/main" xmlns="" id="{00000000-0008-0000-0200-00000A010000}"/>
            </a:ext>
          </a:extLst>
        </xdr:cNvPr>
        <xdr:cNvSpPr txBox="1"/>
      </xdr:nvSpPr>
      <xdr:spPr>
        <a:xfrm>
          <a:off x="23056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67" name="n_1mainValue【福祉施設】&#10;有形固定資産減価償却率">
          <a:extLst>
            <a:ext uri="{FF2B5EF4-FFF2-40B4-BE49-F238E27FC236}">
              <a16:creationId xmlns:a16="http://schemas.microsoft.com/office/drawing/2014/main" xmlns="" id="{00000000-0008-0000-0200-00000B010000}"/>
            </a:ext>
          </a:extLst>
        </xdr:cNvPr>
        <xdr:cNvSpPr txBox="1"/>
      </xdr:nvSpPr>
      <xdr:spPr>
        <a:xfrm>
          <a:off x="306769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68" name="n_2mainValue【福祉施設】&#10;有形固定資産減価償却率">
          <a:extLst>
            <a:ext uri="{FF2B5EF4-FFF2-40B4-BE49-F238E27FC236}">
              <a16:creationId xmlns:a16="http://schemas.microsoft.com/office/drawing/2014/main" xmlns="" id="{00000000-0008-0000-0200-00000C010000}"/>
            </a:ext>
          </a:extLst>
        </xdr:cNvPr>
        <xdr:cNvSpPr txBox="1"/>
      </xdr:nvSpPr>
      <xdr:spPr>
        <a:xfrm>
          <a:off x="230569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a:extLst>
            <a:ext uri="{FF2B5EF4-FFF2-40B4-BE49-F238E27FC236}">
              <a16:creationId xmlns:a16="http://schemas.microsoft.com/office/drawing/2014/main" xmlns="" id="{00000000-0008-0000-0200-00001C010000}"/>
            </a:ext>
          </a:extLst>
        </xdr:cNvPr>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a:extLst>
            <a:ext uri="{FF2B5EF4-FFF2-40B4-BE49-F238E27FC236}">
              <a16:creationId xmlns:a16="http://schemas.microsoft.com/office/drawing/2014/main" xmlns="" id="{00000000-0008-0000-0200-00001D010000}"/>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a:extLst>
            <a:ext uri="{FF2B5EF4-FFF2-40B4-BE49-F238E27FC236}">
              <a16:creationId xmlns:a16="http://schemas.microsoft.com/office/drawing/2014/main" xmlns="" id="{00000000-0008-0000-0200-00001E010000}"/>
            </a:ext>
          </a:extLst>
        </xdr:cNvPr>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xmlns="" id="{00000000-0008-0000-0200-00001F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xmlns="" id="{00000000-0008-0000-0200-000020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xmlns="" id="{00000000-0008-0000-0200-000021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flipV="1">
          <a:off x="8905240"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a:extLst>
            <a:ext uri="{FF2B5EF4-FFF2-40B4-BE49-F238E27FC236}">
              <a16:creationId xmlns:a16="http://schemas.microsoft.com/office/drawing/2014/main" xmlns="" id="{00000000-0008-0000-0200-000023010000}"/>
            </a:ext>
          </a:extLst>
        </xdr:cNvPr>
        <xdr:cNvSpPr txBox="1"/>
      </xdr:nvSpPr>
      <xdr:spPr>
        <a:xfrm>
          <a:off x="8943975"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a:extLst>
            <a:ext uri="{FF2B5EF4-FFF2-40B4-BE49-F238E27FC236}">
              <a16:creationId xmlns:a16="http://schemas.microsoft.com/office/drawing/2014/main" xmlns="" id="{00000000-0008-0000-0200-000024010000}"/>
            </a:ext>
          </a:extLst>
        </xdr:cNvPr>
        <xdr:cNvCxnSpPr/>
      </xdr:nvCxnSpPr>
      <xdr:spPr>
        <a:xfrm>
          <a:off x="8845550"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a:extLst>
            <a:ext uri="{FF2B5EF4-FFF2-40B4-BE49-F238E27FC236}">
              <a16:creationId xmlns:a16="http://schemas.microsoft.com/office/drawing/2014/main" xmlns="" id="{00000000-0008-0000-0200-000025010000}"/>
            </a:ext>
          </a:extLst>
        </xdr:cNvPr>
        <xdr:cNvSpPr txBox="1"/>
      </xdr:nvSpPr>
      <xdr:spPr>
        <a:xfrm>
          <a:off x="8943975"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a:extLst>
            <a:ext uri="{FF2B5EF4-FFF2-40B4-BE49-F238E27FC236}">
              <a16:creationId xmlns:a16="http://schemas.microsoft.com/office/drawing/2014/main" xmlns="" id="{00000000-0008-0000-0200-000026010000}"/>
            </a:ext>
          </a:extLst>
        </xdr:cNvPr>
        <xdr:cNvCxnSpPr/>
      </xdr:nvCxnSpPr>
      <xdr:spPr>
        <a:xfrm>
          <a:off x="8845550" y="13420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a:extLst>
            <a:ext uri="{FF2B5EF4-FFF2-40B4-BE49-F238E27FC236}">
              <a16:creationId xmlns:a16="http://schemas.microsoft.com/office/drawing/2014/main" xmlns="" id="{00000000-0008-0000-0200-000027010000}"/>
            </a:ext>
          </a:extLst>
        </xdr:cNvPr>
        <xdr:cNvSpPr txBox="1"/>
      </xdr:nvSpPr>
      <xdr:spPr>
        <a:xfrm>
          <a:off x="8943975"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8883650" y="1444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815975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a:extLst>
            <a:ext uri="{FF2B5EF4-FFF2-40B4-BE49-F238E27FC236}">
              <a16:creationId xmlns:a16="http://schemas.microsoft.com/office/drawing/2014/main" xmlns="" id="{00000000-0008-0000-0200-00002A010000}"/>
            </a:ext>
          </a:extLst>
        </xdr:cNvPr>
        <xdr:cNvSpPr/>
      </xdr:nvSpPr>
      <xdr:spPr>
        <a:xfrm>
          <a:off x="7413625" y="14455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8883650" y="145834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305" name="【福祉施設】&#10;一人当たり面積該当値テキスト">
          <a:extLst>
            <a:ext uri="{FF2B5EF4-FFF2-40B4-BE49-F238E27FC236}">
              <a16:creationId xmlns:a16="http://schemas.microsoft.com/office/drawing/2014/main" xmlns="" id="{00000000-0008-0000-0200-000031010000}"/>
            </a:ext>
          </a:extLst>
        </xdr:cNvPr>
        <xdr:cNvSpPr txBox="1"/>
      </xdr:nvSpPr>
      <xdr:spPr>
        <a:xfrm>
          <a:off x="8943975"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815975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63246</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flipV="1">
          <a:off x="8210550" y="14634211"/>
          <a:ext cx="69532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xdr:rowOff>
    </xdr:from>
    <xdr:to>
      <xdr:col>46</xdr:col>
      <xdr:colOff>38100</xdr:colOff>
      <xdr:row>85</xdr:row>
      <xdr:rowOff>116332</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7413625" y="145879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63246</xdr:rowOff>
    </xdr:from>
    <xdr:to>
      <xdr:col>50</xdr:col>
      <xdr:colOff>114300</xdr:colOff>
      <xdr:row>85</xdr:row>
      <xdr:rowOff>65532</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flipV="1">
          <a:off x="7445375" y="14636496"/>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a:extLst>
            <a:ext uri="{FF2B5EF4-FFF2-40B4-BE49-F238E27FC236}">
              <a16:creationId xmlns:a16="http://schemas.microsoft.com/office/drawing/2014/main" xmlns="" id="{00000000-0008-0000-0200-000036010000}"/>
            </a:ext>
          </a:extLst>
        </xdr:cNvPr>
        <xdr:cNvSpPr txBox="1"/>
      </xdr:nvSpPr>
      <xdr:spPr>
        <a:xfrm>
          <a:off x="7991552"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a:extLst>
            <a:ext uri="{FF2B5EF4-FFF2-40B4-BE49-F238E27FC236}">
              <a16:creationId xmlns:a16="http://schemas.microsoft.com/office/drawing/2014/main" xmlns="" id="{00000000-0008-0000-0200-000037010000}"/>
            </a:ext>
          </a:extLst>
        </xdr:cNvPr>
        <xdr:cNvSpPr txBox="1"/>
      </xdr:nvSpPr>
      <xdr:spPr>
        <a:xfrm>
          <a:off x="72581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105173</xdr:rowOff>
    </xdr:from>
    <xdr:ext cx="469744" cy="259045"/>
    <xdr:sp macro="" textlink="">
      <xdr:nvSpPr>
        <xdr:cNvPr id="312" name="n_1mainValue【福祉施設】&#10;一人当たり面積">
          <a:extLst>
            <a:ext uri="{FF2B5EF4-FFF2-40B4-BE49-F238E27FC236}">
              <a16:creationId xmlns:a16="http://schemas.microsoft.com/office/drawing/2014/main" xmlns="" id="{00000000-0008-0000-0200-000038010000}"/>
            </a:ext>
          </a:extLst>
        </xdr:cNvPr>
        <xdr:cNvSpPr txBox="1"/>
      </xdr:nvSpPr>
      <xdr:spPr>
        <a:xfrm>
          <a:off x="7991552"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107459</xdr:rowOff>
    </xdr:from>
    <xdr:ext cx="469744" cy="259045"/>
    <xdr:sp macro="" textlink="">
      <xdr:nvSpPr>
        <xdr:cNvPr id="313" name="n_2mainValue【福祉施設】&#10;一人当たり面積">
          <a:extLst>
            <a:ext uri="{FF2B5EF4-FFF2-40B4-BE49-F238E27FC236}">
              <a16:creationId xmlns:a16="http://schemas.microsoft.com/office/drawing/2014/main" xmlns="" id="{00000000-0008-0000-0200-000039010000}"/>
            </a:ext>
          </a:extLst>
        </xdr:cNvPr>
        <xdr:cNvSpPr txBox="1"/>
      </xdr:nvSpPr>
      <xdr:spPr>
        <a:xfrm>
          <a:off x="72581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xmlns="" id="{00000000-0008-0000-0200-00004B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xmlns="" id="{00000000-0008-0000-0200-00004C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xmlns="" id="{00000000-0008-0000-0200-00004D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xmlns="" id="{00000000-0008-0000-0200-00004E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xmlns="" id="{00000000-0008-0000-0200-00004F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xmlns="" id="{00000000-0008-0000-0200-000050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xmlns="" id="{00000000-0008-0000-0200-000051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a:extLst>
            <a:ext uri="{FF2B5EF4-FFF2-40B4-BE49-F238E27FC236}">
              <a16:creationId xmlns:a16="http://schemas.microsoft.com/office/drawing/2014/main" xmlns="" id="{00000000-0008-0000-0200-000057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a:extLst>
            <a:ext uri="{FF2B5EF4-FFF2-40B4-BE49-F238E27FC236}">
              <a16:creationId xmlns:a16="http://schemas.microsoft.com/office/drawing/2014/main" xmlns="" id="{00000000-0008-0000-0200-000059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a:extLst>
            <a:ext uri="{FF2B5EF4-FFF2-40B4-BE49-F238E27FC236}">
              <a16:creationId xmlns:a16="http://schemas.microsoft.com/office/drawing/2014/main" xmlns="" id="{00000000-0008-0000-0200-00005B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xmlns="" id="{00000000-0008-0000-0200-000060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a:extLst>
            <a:ext uri="{FF2B5EF4-FFF2-40B4-BE49-F238E27FC236}">
              <a16:creationId xmlns:a16="http://schemas.microsoft.com/office/drawing/2014/main" xmlns="" id="{00000000-0008-0000-0200-000062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5" name="直線コネクタ 354">
          <a:extLst>
            <a:ext uri="{FF2B5EF4-FFF2-40B4-BE49-F238E27FC236}">
              <a16:creationId xmlns:a16="http://schemas.microsoft.com/office/drawing/2014/main" xmlns="" id="{00000000-0008-0000-0200-000063010000}"/>
            </a:ext>
          </a:extLst>
        </xdr:cNvPr>
        <xdr:cNvCxnSpPr/>
      </xdr:nvCxnSpPr>
      <xdr:spPr>
        <a:xfrm flipV="1">
          <a:off x="13889989"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6" name="【一般廃棄物処理施設】&#10;有形固定資産減価償却率最小値テキスト">
          <a:extLst>
            <a:ext uri="{FF2B5EF4-FFF2-40B4-BE49-F238E27FC236}">
              <a16:creationId xmlns:a16="http://schemas.microsoft.com/office/drawing/2014/main" xmlns="" id="{00000000-0008-0000-0200-000064010000}"/>
            </a:ext>
          </a:extLst>
        </xdr:cNvPr>
        <xdr:cNvSpPr txBox="1"/>
      </xdr:nvSpPr>
      <xdr:spPr>
        <a:xfrm>
          <a:off x="13928725"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7" name="直線コネクタ 356">
          <a:extLst>
            <a:ext uri="{FF2B5EF4-FFF2-40B4-BE49-F238E27FC236}">
              <a16:creationId xmlns:a16="http://schemas.microsoft.com/office/drawing/2014/main" xmlns="" id="{00000000-0008-0000-0200-000065010000}"/>
            </a:ext>
          </a:extLst>
        </xdr:cNvPr>
        <xdr:cNvCxnSpPr/>
      </xdr:nvCxnSpPr>
      <xdr:spPr>
        <a:xfrm>
          <a:off x="13801725" y="7281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58" name="【一般廃棄物処理施設】&#10;有形固定資産減価償却率最大値テキスト">
          <a:extLst>
            <a:ext uri="{FF2B5EF4-FFF2-40B4-BE49-F238E27FC236}">
              <a16:creationId xmlns:a16="http://schemas.microsoft.com/office/drawing/2014/main" xmlns="" id="{00000000-0008-0000-0200-000066010000}"/>
            </a:ext>
          </a:extLst>
        </xdr:cNvPr>
        <xdr:cNvSpPr txBox="1"/>
      </xdr:nvSpPr>
      <xdr:spPr>
        <a:xfrm>
          <a:off x="13928725"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59" name="直線コネクタ 358">
          <a:extLst>
            <a:ext uri="{FF2B5EF4-FFF2-40B4-BE49-F238E27FC236}">
              <a16:creationId xmlns:a16="http://schemas.microsoft.com/office/drawing/2014/main" xmlns="" id="{00000000-0008-0000-0200-000067010000}"/>
            </a:ext>
          </a:extLst>
        </xdr:cNvPr>
        <xdr:cNvCxnSpPr/>
      </xdr:nvCxnSpPr>
      <xdr:spPr>
        <a:xfrm>
          <a:off x="13801725" y="58271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0" name="【一般廃棄物処理施設】&#10;有形固定資産減価償却率平均値テキスト">
          <a:extLst>
            <a:ext uri="{FF2B5EF4-FFF2-40B4-BE49-F238E27FC236}">
              <a16:creationId xmlns:a16="http://schemas.microsoft.com/office/drawing/2014/main" xmlns="" id="{00000000-0008-0000-0200-000068010000}"/>
            </a:ext>
          </a:extLst>
        </xdr:cNvPr>
        <xdr:cNvSpPr txBox="1"/>
      </xdr:nvSpPr>
      <xdr:spPr>
        <a:xfrm>
          <a:off x="13928725"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1" name="フローチャート: 判断 360">
          <a:extLst>
            <a:ext uri="{FF2B5EF4-FFF2-40B4-BE49-F238E27FC236}">
              <a16:creationId xmlns:a16="http://schemas.microsoft.com/office/drawing/2014/main" xmlns="" id="{00000000-0008-0000-0200-000069010000}"/>
            </a:ext>
          </a:extLst>
        </xdr:cNvPr>
        <xdr:cNvSpPr/>
      </xdr:nvSpPr>
      <xdr:spPr>
        <a:xfrm>
          <a:off x="13839825" y="62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2" name="フローチャート: 判断 361">
          <a:extLst>
            <a:ext uri="{FF2B5EF4-FFF2-40B4-BE49-F238E27FC236}">
              <a16:creationId xmlns:a16="http://schemas.microsoft.com/office/drawing/2014/main" xmlns="" id="{00000000-0008-0000-0200-00006A010000}"/>
            </a:ext>
          </a:extLst>
        </xdr:cNvPr>
        <xdr:cNvSpPr/>
      </xdr:nvSpPr>
      <xdr:spPr>
        <a:xfrm>
          <a:off x="13115925"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3" name="フローチャート: 判断 362">
          <a:extLst>
            <a:ext uri="{FF2B5EF4-FFF2-40B4-BE49-F238E27FC236}">
              <a16:creationId xmlns:a16="http://schemas.microsoft.com/office/drawing/2014/main" xmlns="" id="{00000000-0008-0000-0200-00006B010000}"/>
            </a:ext>
          </a:extLst>
        </xdr:cNvPr>
        <xdr:cNvSpPr/>
      </xdr:nvSpPr>
      <xdr:spPr>
        <a:xfrm>
          <a:off x="123698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00000000-0008-0000-0200-00006C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00000000-0008-0000-0200-00006D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00000000-0008-0000-0200-00006E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00000000-0008-0000-0200-00006F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00000000-0008-0000-0200-000070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66222</xdr:rowOff>
    </xdr:from>
    <xdr:to>
      <xdr:col>85</xdr:col>
      <xdr:colOff>177800</xdr:colOff>
      <xdr:row>35</xdr:row>
      <xdr:rowOff>167822</xdr:rowOff>
    </xdr:to>
    <xdr:sp macro="" textlink="">
      <xdr:nvSpPr>
        <xdr:cNvPr id="369" name="楕円 368">
          <a:extLst>
            <a:ext uri="{FF2B5EF4-FFF2-40B4-BE49-F238E27FC236}">
              <a16:creationId xmlns:a16="http://schemas.microsoft.com/office/drawing/2014/main" xmlns="" id="{00000000-0008-0000-0200-000071010000}"/>
            </a:ext>
          </a:extLst>
        </xdr:cNvPr>
        <xdr:cNvSpPr/>
      </xdr:nvSpPr>
      <xdr:spPr>
        <a:xfrm>
          <a:off x="13839825" y="60669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89099</xdr:rowOff>
    </xdr:from>
    <xdr:ext cx="405111" cy="259045"/>
    <xdr:sp macro="" textlink="">
      <xdr:nvSpPr>
        <xdr:cNvPr id="370" name="【一般廃棄物処理施設】&#10;有形固定資産減価償却率該当値テキスト">
          <a:extLst>
            <a:ext uri="{FF2B5EF4-FFF2-40B4-BE49-F238E27FC236}">
              <a16:creationId xmlns:a16="http://schemas.microsoft.com/office/drawing/2014/main" xmlns="" id="{00000000-0008-0000-0200-000072010000}"/>
            </a:ext>
          </a:extLst>
        </xdr:cNvPr>
        <xdr:cNvSpPr txBox="1"/>
      </xdr:nvSpPr>
      <xdr:spPr>
        <a:xfrm>
          <a:off x="13928725"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371" name="楕円 370">
          <a:extLst>
            <a:ext uri="{FF2B5EF4-FFF2-40B4-BE49-F238E27FC236}">
              <a16:creationId xmlns:a16="http://schemas.microsoft.com/office/drawing/2014/main" xmlns="" id="{00000000-0008-0000-0200-000073010000}"/>
            </a:ext>
          </a:extLst>
        </xdr:cNvPr>
        <xdr:cNvSpPr/>
      </xdr:nvSpPr>
      <xdr:spPr>
        <a:xfrm>
          <a:off x="13115925"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117022</xdr:rowOff>
    </xdr:from>
    <xdr:to>
      <xdr:col>85</xdr:col>
      <xdr:colOff>127000</xdr:colOff>
      <xdr:row>35</xdr:row>
      <xdr:rowOff>167640</xdr:rowOff>
    </xdr:to>
    <xdr:cxnSp macro="">
      <xdr:nvCxnSpPr>
        <xdr:cNvPr id="372" name="直線コネクタ 371">
          <a:extLst>
            <a:ext uri="{FF2B5EF4-FFF2-40B4-BE49-F238E27FC236}">
              <a16:creationId xmlns:a16="http://schemas.microsoft.com/office/drawing/2014/main" xmlns="" id="{00000000-0008-0000-0200-000074010000}"/>
            </a:ext>
          </a:extLst>
        </xdr:cNvPr>
        <xdr:cNvCxnSpPr/>
      </xdr:nvCxnSpPr>
      <xdr:spPr>
        <a:xfrm flipV="1">
          <a:off x="13166725" y="6117772"/>
          <a:ext cx="7239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73" name="楕円 372">
          <a:extLst>
            <a:ext uri="{FF2B5EF4-FFF2-40B4-BE49-F238E27FC236}">
              <a16:creationId xmlns:a16="http://schemas.microsoft.com/office/drawing/2014/main" xmlns="" id="{00000000-0008-0000-0200-000075010000}"/>
            </a:ext>
          </a:extLst>
        </xdr:cNvPr>
        <xdr:cNvSpPr/>
      </xdr:nvSpPr>
      <xdr:spPr>
        <a:xfrm>
          <a:off x="123698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37</xdr:row>
      <xdr:rowOff>61504</xdr:rowOff>
    </xdr:to>
    <xdr:cxnSp macro="">
      <xdr:nvCxnSpPr>
        <xdr:cNvPr id="374" name="直線コネクタ 373">
          <a:extLst>
            <a:ext uri="{FF2B5EF4-FFF2-40B4-BE49-F238E27FC236}">
              <a16:creationId xmlns:a16="http://schemas.microsoft.com/office/drawing/2014/main" xmlns="" id="{00000000-0008-0000-0200-000076010000}"/>
            </a:ext>
          </a:extLst>
        </xdr:cNvPr>
        <xdr:cNvCxnSpPr/>
      </xdr:nvCxnSpPr>
      <xdr:spPr>
        <a:xfrm flipV="1">
          <a:off x="12420600" y="6168390"/>
          <a:ext cx="746125"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375" name="n_1aveValue【一般廃棄物処理施設】&#10;有形固定資産減価償却率">
          <a:extLst>
            <a:ext uri="{FF2B5EF4-FFF2-40B4-BE49-F238E27FC236}">
              <a16:creationId xmlns:a16="http://schemas.microsoft.com/office/drawing/2014/main" xmlns="" id="{00000000-0008-0000-0200-000077010000}"/>
            </a:ext>
          </a:extLst>
        </xdr:cNvPr>
        <xdr:cNvSpPr txBox="1"/>
      </xdr:nvSpPr>
      <xdr:spPr>
        <a:xfrm>
          <a:off x="12980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6" name="n_2aveValue【一般廃棄物処理施設】&#10;有形固定資産減価償却率">
          <a:extLst>
            <a:ext uri="{FF2B5EF4-FFF2-40B4-BE49-F238E27FC236}">
              <a16:creationId xmlns:a16="http://schemas.microsoft.com/office/drawing/2014/main" xmlns="" id="{00000000-0008-0000-0200-000078010000}"/>
            </a:ext>
          </a:extLst>
        </xdr:cNvPr>
        <xdr:cNvSpPr txBox="1"/>
      </xdr:nvSpPr>
      <xdr:spPr>
        <a:xfrm>
          <a:off x="12246619"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377" name="n_1mainValue【一般廃棄物処理施設】&#10;有形固定資産減価償却率">
          <a:extLst>
            <a:ext uri="{FF2B5EF4-FFF2-40B4-BE49-F238E27FC236}">
              <a16:creationId xmlns:a16="http://schemas.microsoft.com/office/drawing/2014/main" xmlns="" id="{00000000-0008-0000-0200-000079010000}"/>
            </a:ext>
          </a:extLst>
        </xdr:cNvPr>
        <xdr:cNvSpPr txBox="1"/>
      </xdr:nvSpPr>
      <xdr:spPr>
        <a:xfrm>
          <a:off x="12980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78" name="n_2mainValue【一般廃棄物処理施設】&#10;有形固定資産減価償却率">
          <a:extLst>
            <a:ext uri="{FF2B5EF4-FFF2-40B4-BE49-F238E27FC236}">
              <a16:creationId xmlns:a16="http://schemas.microsoft.com/office/drawing/2014/main" xmlns="" id="{00000000-0008-0000-0200-00007A010000}"/>
            </a:ext>
          </a:extLst>
        </xdr:cNvPr>
        <xdr:cNvSpPr txBox="1"/>
      </xdr:nvSpPr>
      <xdr:spPr>
        <a:xfrm>
          <a:off x="12246619"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a:extLst>
            <a:ext uri="{FF2B5EF4-FFF2-40B4-BE49-F238E27FC236}">
              <a16:creationId xmlns:a16="http://schemas.microsoft.com/office/drawing/2014/main" xmlns="" id="{00000000-0008-0000-0200-00008F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flipV="1">
          <a:off x="188461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1" name="【一般廃棄物処理施設】&#10;一人当たり有形固定資産（償却資産）額最小値テキスト">
          <a:extLst>
            <a:ext uri="{FF2B5EF4-FFF2-40B4-BE49-F238E27FC236}">
              <a16:creationId xmlns:a16="http://schemas.microsoft.com/office/drawing/2014/main" xmlns="" id="{00000000-0008-0000-0200-000091010000}"/>
            </a:ext>
          </a:extLst>
        </xdr:cNvPr>
        <xdr:cNvSpPr txBox="1"/>
      </xdr:nvSpPr>
      <xdr:spPr>
        <a:xfrm>
          <a:off x="188849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18786475" y="7162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3" name="【一般廃棄物処理施設】&#10;一人当たり有形固定資産（償却資産）額最大値テキスト">
          <a:extLst>
            <a:ext uri="{FF2B5EF4-FFF2-40B4-BE49-F238E27FC236}">
              <a16:creationId xmlns:a16="http://schemas.microsoft.com/office/drawing/2014/main" xmlns="" id="{00000000-0008-0000-0200-000093010000}"/>
            </a:ext>
          </a:extLst>
        </xdr:cNvPr>
        <xdr:cNvSpPr txBox="1"/>
      </xdr:nvSpPr>
      <xdr:spPr>
        <a:xfrm>
          <a:off x="188849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18786475" y="57171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05" name="【一般廃棄物処理施設】&#10;一人当たり有形固定資産（償却資産）額平均値テキスト">
          <a:extLst>
            <a:ext uri="{FF2B5EF4-FFF2-40B4-BE49-F238E27FC236}">
              <a16:creationId xmlns:a16="http://schemas.microsoft.com/office/drawing/2014/main" xmlns="" id="{00000000-0008-0000-0200-000095010000}"/>
            </a:ext>
          </a:extLst>
        </xdr:cNvPr>
        <xdr:cNvSpPr txBox="1"/>
      </xdr:nvSpPr>
      <xdr:spPr>
        <a:xfrm>
          <a:off x="188849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6" name="フローチャート: 判断 405">
          <a:extLst>
            <a:ext uri="{FF2B5EF4-FFF2-40B4-BE49-F238E27FC236}">
              <a16:creationId xmlns:a16="http://schemas.microsoft.com/office/drawing/2014/main" xmlns="" id="{00000000-0008-0000-0200-000096010000}"/>
            </a:ext>
          </a:extLst>
        </xdr:cNvPr>
        <xdr:cNvSpPr/>
      </xdr:nvSpPr>
      <xdr:spPr>
        <a:xfrm>
          <a:off x="187960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7" name="フローチャート: 判断 406">
          <a:extLst>
            <a:ext uri="{FF2B5EF4-FFF2-40B4-BE49-F238E27FC236}">
              <a16:creationId xmlns:a16="http://schemas.microsoft.com/office/drawing/2014/main" xmlns="" id="{00000000-0008-0000-0200-000097010000}"/>
            </a:ext>
          </a:extLst>
        </xdr:cNvPr>
        <xdr:cNvSpPr/>
      </xdr:nvSpPr>
      <xdr:spPr>
        <a:xfrm>
          <a:off x="18100675" y="66748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a:extLst>
            <a:ext uri="{FF2B5EF4-FFF2-40B4-BE49-F238E27FC236}">
              <a16:creationId xmlns:a16="http://schemas.microsoft.com/office/drawing/2014/main" xmlns="" id="{00000000-0008-0000-0200-000098010000}"/>
            </a:ext>
          </a:extLst>
        </xdr:cNvPr>
        <xdr:cNvSpPr/>
      </xdr:nvSpPr>
      <xdr:spPr>
        <a:xfrm>
          <a:off x="17325975"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00000000-0008-0000-0200-00009A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119711</xdr:rowOff>
    </xdr:from>
    <xdr:to>
      <xdr:col>116</xdr:col>
      <xdr:colOff>114300</xdr:colOff>
      <xdr:row>38</xdr:row>
      <xdr:rowOff>49861</xdr:rowOff>
    </xdr:to>
    <xdr:sp macro="" textlink="">
      <xdr:nvSpPr>
        <xdr:cNvPr id="414" name="楕円 413">
          <a:extLst>
            <a:ext uri="{FF2B5EF4-FFF2-40B4-BE49-F238E27FC236}">
              <a16:creationId xmlns:a16="http://schemas.microsoft.com/office/drawing/2014/main" xmlns="" id="{00000000-0008-0000-0200-00009E010000}"/>
            </a:ext>
          </a:extLst>
        </xdr:cNvPr>
        <xdr:cNvSpPr/>
      </xdr:nvSpPr>
      <xdr:spPr>
        <a:xfrm>
          <a:off x="18796000" y="6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142588</xdr:rowOff>
    </xdr:from>
    <xdr:ext cx="599010" cy="259045"/>
    <xdr:sp macro="" textlink="">
      <xdr:nvSpPr>
        <xdr:cNvPr id="415" name="【一般廃棄物処理施設】&#10;一人当たり有形固定資産（償却資産）額該当値テキスト">
          <a:extLst>
            <a:ext uri="{FF2B5EF4-FFF2-40B4-BE49-F238E27FC236}">
              <a16:creationId xmlns:a16="http://schemas.microsoft.com/office/drawing/2014/main" xmlns="" id="{00000000-0008-0000-0200-00009F010000}"/>
            </a:ext>
          </a:extLst>
        </xdr:cNvPr>
        <xdr:cNvSpPr txBox="1"/>
      </xdr:nvSpPr>
      <xdr:spPr>
        <a:xfrm>
          <a:off x="18884900" y="63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137112</xdr:rowOff>
    </xdr:from>
    <xdr:to>
      <xdr:col>112</xdr:col>
      <xdr:colOff>38100</xdr:colOff>
      <xdr:row>38</xdr:row>
      <xdr:rowOff>67263</xdr:rowOff>
    </xdr:to>
    <xdr:sp macro="" textlink="">
      <xdr:nvSpPr>
        <xdr:cNvPr id="416" name="楕円 415">
          <a:extLst>
            <a:ext uri="{FF2B5EF4-FFF2-40B4-BE49-F238E27FC236}">
              <a16:creationId xmlns:a16="http://schemas.microsoft.com/office/drawing/2014/main" xmlns="" id="{00000000-0008-0000-0200-0000A0010000}"/>
            </a:ext>
          </a:extLst>
        </xdr:cNvPr>
        <xdr:cNvSpPr/>
      </xdr:nvSpPr>
      <xdr:spPr>
        <a:xfrm>
          <a:off x="18100675" y="6480762"/>
          <a:ext cx="73025"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170511</xdr:rowOff>
    </xdr:from>
    <xdr:to>
      <xdr:col>116</xdr:col>
      <xdr:colOff>63500</xdr:colOff>
      <xdr:row>38</xdr:row>
      <xdr:rowOff>16463</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flipV="1">
          <a:off x="18132425" y="6514161"/>
          <a:ext cx="714375" cy="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36126</xdr:rowOff>
    </xdr:from>
    <xdr:to>
      <xdr:col>107</xdr:col>
      <xdr:colOff>101600</xdr:colOff>
      <xdr:row>37</xdr:row>
      <xdr:rowOff>137726</xdr:rowOff>
    </xdr:to>
    <xdr:sp macro="" textlink="">
      <xdr:nvSpPr>
        <xdr:cNvPr id="418" name="楕円 417">
          <a:extLst>
            <a:ext uri="{FF2B5EF4-FFF2-40B4-BE49-F238E27FC236}">
              <a16:creationId xmlns:a16="http://schemas.microsoft.com/office/drawing/2014/main" xmlns="" id="{00000000-0008-0000-0200-0000A2010000}"/>
            </a:ext>
          </a:extLst>
        </xdr:cNvPr>
        <xdr:cNvSpPr/>
      </xdr:nvSpPr>
      <xdr:spPr>
        <a:xfrm>
          <a:off x="17325975" y="63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86926</xdr:rowOff>
    </xdr:from>
    <xdr:to>
      <xdr:col>111</xdr:col>
      <xdr:colOff>177800</xdr:colOff>
      <xdr:row>38</xdr:row>
      <xdr:rowOff>16463</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17376775" y="6430576"/>
          <a:ext cx="755650" cy="10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20" name="n_1aveValue【一般廃棄物処理施設】&#10;一人当たり有形固定資産（償却資産）額">
          <a:extLst>
            <a:ext uri="{FF2B5EF4-FFF2-40B4-BE49-F238E27FC236}">
              <a16:creationId xmlns:a16="http://schemas.microsoft.com/office/drawing/2014/main" xmlns="" id="{00000000-0008-0000-0200-0000A4010000}"/>
            </a:ext>
          </a:extLst>
        </xdr:cNvPr>
        <xdr:cNvSpPr txBox="1"/>
      </xdr:nvSpPr>
      <xdr:spPr>
        <a:xfrm>
          <a:off x="1790016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10973</xdr:rowOff>
    </xdr:from>
    <xdr:ext cx="534377" cy="259045"/>
    <xdr:sp macro="" textlink="">
      <xdr:nvSpPr>
        <xdr:cNvPr id="421" name="n_2aveValue【一般廃棄物処理施設】&#10;一人当たり有形固定資産（償却資産）額">
          <a:extLst>
            <a:ext uri="{FF2B5EF4-FFF2-40B4-BE49-F238E27FC236}">
              <a16:creationId xmlns:a16="http://schemas.microsoft.com/office/drawing/2014/main" xmlns="" id="{00000000-0008-0000-0200-0000A5010000}"/>
            </a:ext>
          </a:extLst>
        </xdr:cNvPr>
        <xdr:cNvSpPr txBox="1"/>
      </xdr:nvSpPr>
      <xdr:spPr>
        <a:xfrm>
          <a:off x="17166736"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83789</xdr:rowOff>
    </xdr:from>
    <xdr:ext cx="599010" cy="259045"/>
    <xdr:sp macro="" textlink="">
      <xdr:nvSpPr>
        <xdr:cNvPr id="422" name="n_1mainValue【一般廃棄物処理施設】&#10;一人当たり有形固定資産（償却資産）額">
          <a:extLst>
            <a:ext uri="{FF2B5EF4-FFF2-40B4-BE49-F238E27FC236}">
              <a16:creationId xmlns:a16="http://schemas.microsoft.com/office/drawing/2014/main" xmlns="" id="{00000000-0008-0000-0200-0000A6010000}"/>
            </a:ext>
          </a:extLst>
        </xdr:cNvPr>
        <xdr:cNvSpPr txBox="1"/>
      </xdr:nvSpPr>
      <xdr:spPr>
        <a:xfrm>
          <a:off x="17867845" y="625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154253</xdr:rowOff>
    </xdr:from>
    <xdr:ext cx="599010" cy="259045"/>
    <xdr:sp macro="" textlink="">
      <xdr:nvSpPr>
        <xdr:cNvPr id="423" name="n_2mainValue【一般廃棄物処理施設】&#10;一人当たり有形固定資産（償却資産）額">
          <a:extLst>
            <a:ext uri="{FF2B5EF4-FFF2-40B4-BE49-F238E27FC236}">
              <a16:creationId xmlns:a16="http://schemas.microsoft.com/office/drawing/2014/main" xmlns="" id="{00000000-0008-0000-0200-0000A7010000}"/>
            </a:ext>
          </a:extLst>
        </xdr:cNvPr>
        <xdr:cNvSpPr txBox="1"/>
      </xdr:nvSpPr>
      <xdr:spPr>
        <a:xfrm>
          <a:off x="17134420" y="61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a:extLst>
            <a:ext uri="{FF2B5EF4-FFF2-40B4-BE49-F238E27FC236}">
              <a16:creationId xmlns:a16="http://schemas.microsoft.com/office/drawing/2014/main" xmlns="" id="{00000000-0008-0000-0200-0000A8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a:extLst>
            <a:ext uri="{FF2B5EF4-FFF2-40B4-BE49-F238E27FC236}">
              <a16:creationId xmlns:a16="http://schemas.microsoft.com/office/drawing/2014/main" xmlns="" id="{00000000-0008-0000-0200-0000A9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a:extLst>
            <a:ext uri="{FF2B5EF4-FFF2-40B4-BE49-F238E27FC236}">
              <a16:creationId xmlns:a16="http://schemas.microsoft.com/office/drawing/2014/main" xmlns="" id="{00000000-0008-0000-0200-0000AA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a:extLst>
            <a:ext uri="{FF2B5EF4-FFF2-40B4-BE49-F238E27FC236}">
              <a16:creationId xmlns:a16="http://schemas.microsoft.com/office/drawing/2014/main" xmlns="" id="{00000000-0008-0000-0200-0000AB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a:extLst>
            <a:ext uri="{FF2B5EF4-FFF2-40B4-BE49-F238E27FC236}">
              <a16:creationId xmlns:a16="http://schemas.microsoft.com/office/drawing/2014/main" xmlns="" id="{00000000-0008-0000-0200-0000AC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a:extLst>
            <a:ext uri="{FF2B5EF4-FFF2-40B4-BE49-F238E27FC236}">
              <a16:creationId xmlns:a16="http://schemas.microsoft.com/office/drawing/2014/main" xmlns="" id="{00000000-0008-0000-0200-0000AD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a:extLst>
            <a:ext uri="{FF2B5EF4-FFF2-40B4-BE49-F238E27FC236}">
              <a16:creationId xmlns:a16="http://schemas.microsoft.com/office/drawing/2014/main" xmlns="" id="{00000000-0008-0000-0200-0000AE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xmlns="" id="{00000000-0008-0000-0200-0000AF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xmlns="" id="{00000000-0008-0000-0200-0000B0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xmlns="" id="{00000000-0008-0000-0200-0000B1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a:extLst>
            <a:ext uri="{FF2B5EF4-FFF2-40B4-BE49-F238E27FC236}">
              <a16:creationId xmlns:a16="http://schemas.microsoft.com/office/drawing/2014/main" xmlns="" id="{00000000-0008-0000-0200-0000B3010000}"/>
            </a:ext>
          </a:extLst>
        </xdr:cNvPr>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a:extLst>
            <a:ext uri="{FF2B5EF4-FFF2-40B4-BE49-F238E27FC236}">
              <a16:creationId xmlns:a16="http://schemas.microsoft.com/office/drawing/2014/main" xmlns="" id="{00000000-0008-0000-0200-0000B501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a:extLst>
            <a:ext uri="{FF2B5EF4-FFF2-40B4-BE49-F238E27FC236}">
              <a16:creationId xmlns:a16="http://schemas.microsoft.com/office/drawing/2014/main" xmlns="" id="{00000000-0008-0000-0200-0000B901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xmlns="" id="{00000000-0008-0000-0200-0000C001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flipV="1">
          <a:off x="13889989"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0" name="【保健センター・保健所】&#10;有形固定資産減価償却率最小値テキスト">
          <a:extLst>
            <a:ext uri="{FF2B5EF4-FFF2-40B4-BE49-F238E27FC236}">
              <a16:creationId xmlns:a16="http://schemas.microsoft.com/office/drawing/2014/main" xmlns="" id="{00000000-0008-0000-0200-0000C2010000}"/>
            </a:ext>
          </a:extLst>
        </xdr:cNvPr>
        <xdr:cNvSpPr txBox="1"/>
      </xdr:nvSpPr>
      <xdr:spPr>
        <a:xfrm>
          <a:off x="13928725"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1" name="直線コネクタ 450">
          <a:extLst>
            <a:ext uri="{FF2B5EF4-FFF2-40B4-BE49-F238E27FC236}">
              <a16:creationId xmlns:a16="http://schemas.microsoft.com/office/drawing/2014/main" xmlns="" id="{00000000-0008-0000-0200-0000C3010000}"/>
            </a:ext>
          </a:extLst>
        </xdr:cNvPr>
        <xdr:cNvCxnSpPr/>
      </xdr:nvCxnSpPr>
      <xdr:spPr>
        <a:xfrm>
          <a:off x="13801725" y="109793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2" name="【保健センター・保健所】&#10;有形固定資産減価償却率最大値テキスト">
          <a:extLst>
            <a:ext uri="{FF2B5EF4-FFF2-40B4-BE49-F238E27FC236}">
              <a16:creationId xmlns:a16="http://schemas.microsoft.com/office/drawing/2014/main" xmlns="" id="{00000000-0008-0000-0200-0000C4010000}"/>
            </a:ext>
          </a:extLst>
        </xdr:cNvPr>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xmlns="" id="{00000000-0008-0000-0200-0000C6010000}"/>
            </a:ext>
          </a:extLst>
        </xdr:cNvPr>
        <xdr:cNvSpPr txBox="1"/>
      </xdr:nvSpPr>
      <xdr:spPr>
        <a:xfrm>
          <a:off x="13928725"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5" name="フローチャート: 判断 454">
          <a:extLst>
            <a:ext uri="{FF2B5EF4-FFF2-40B4-BE49-F238E27FC236}">
              <a16:creationId xmlns:a16="http://schemas.microsoft.com/office/drawing/2014/main" xmlns="" id="{00000000-0008-0000-0200-0000C7010000}"/>
            </a:ext>
          </a:extLst>
        </xdr:cNvPr>
        <xdr:cNvSpPr/>
      </xdr:nvSpPr>
      <xdr:spPr>
        <a:xfrm>
          <a:off x="13839825" y="1031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6" name="フローチャート: 判断 455">
          <a:extLst>
            <a:ext uri="{FF2B5EF4-FFF2-40B4-BE49-F238E27FC236}">
              <a16:creationId xmlns:a16="http://schemas.microsoft.com/office/drawing/2014/main" xmlns="" id="{00000000-0008-0000-0200-0000C8010000}"/>
            </a:ext>
          </a:extLst>
        </xdr:cNvPr>
        <xdr:cNvSpPr/>
      </xdr:nvSpPr>
      <xdr:spPr>
        <a:xfrm>
          <a:off x="13115925"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7" name="フローチャート: 判断 456">
          <a:extLst>
            <a:ext uri="{FF2B5EF4-FFF2-40B4-BE49-F238E27FC236}">
              <a16:creationId xmlns:a16="http://schemas.microsoft.com/office/drawing/2014/main" xmlns="" id="{00000000-0008-0000-0200-0000C9010000}"/>
            </a:ext>
          </a:extLst>
        </xdr:cNvPr>
        <xdr:cNvSpPr/>
      </xdr:nvSpPr>
      <xdr:spPr>
        <a:xfrm>
          <a:off x="123698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00000000-0008-0000-0200-0000CA01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00000000-0008-0000-0200-0000CB01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00000000-0008-0000-0200-0000CC01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00000000-0008-0000-0200-0000CD01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463" name="楕円 462">
          <a:extLst>
            <a:ext uri="{FF2B5EF4-FFF2-40B4-BE49-F238E27FC236}">
              <a16:creationId xmlns:a16="http://schemas.microsoft.com/office/drawing/2014/main" xmlns="" id="{00000000-0008-0000-0200-0000CF010000}"/>
            </a:ext>
          </a:extLst>
        </xdr:cNvPr>
        <xdr:cNvSpPr/>
      </xdr:nvSpPr>
      <xdr:spPr>
        <a:xfrm>
          <a:off x="13839825" y="10363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464" name="【保健センター・保健所】&#10;有形固定資産減価償却率該当値テキスト">
          <a:extLst>
            <a:ext uri="{FF2B5EF4-FFF2-40B4-BE49-F238E27FC236}">
              <a16:creationId xmlns:a16="http://schemas.microsoft.com/office/drawing/2014/main" xmlns="" id="{00000000-0008-0000-0200-0000D0010000}"/>
            </a:ext>
          </a:extLst>
        </xdr:cNvPr>
        <xdr:cNvSpPr txBox="1"/>
      </xdr:nvSpPr>
      <xdr:spPr>
        <a:xfrm>
          <a:off x="13928725"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465" name="楕円 464">
          <a:extLst>
            <a:ext uri="{FF2B5EF4-FFF2-40B4-BE49-F238E27FC236}">
              <a16:creationId xmlns:a16="http://schemas.microsoft.com/office/drawing/2014/main" xmlns="" id="{00000000-0008-0000-0200-0000D1010000}"/>
            </a:ext>
          </a:extLst>
        </xdr:cNvPr>
        <xdr:cNvSpPr/>
      </xdr:nvSpPr>
      <xdr:spPr>
        <a:xfrm>
          <a:off x="13115925"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60</xdr:row>
      <xdr:rowOff>158387</xdr:rowOff>
    </xdr:to>
    <xdr:cxnSp macro="">
      <xdr:nvCxnSpPr>
        <xdr:cNvPr id="466" name="直線コネクタ 465">
          <a:extLst>
            <a:ext uri="{FF2B5EF4-FFF2-40B4-BE49-F238E27FC236}">
              <a16:creationId xmlns:a16="http://schemas.microsoft.com/office/drawing/2014/main" xmlns="" id="{00000000-0008-0000-0200-0000D2010000}"/>
            </a:ext>
          </a:extLst>
        </xdr:cNvPr>
        <xdr:cNvCxnSpPr/>
      </xdr:nvCxnSpPr>
      <xdr:spPr>
        <a:xfrm flipV="1">
          <a:off x="13166725" y="10414363"/>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467" name="楕円 466">
          <a:extLst>
            <a:ext uri="{FF2B5EF4-FFF2-40B4-BE49-F238E27FC236}">
              <a16:creationId xmlns:a16="http://schemas.microsoft.com/office/drawing/2014/main" xmlns="" id="{00000000-0008-0000-0200-0000D3010000}"/>
            </a:ext>
          </a:extLst>
        </xdr:cNvPr>
        <xdr:cNvSpPr/>
      </xdr:nvSpPr>
      <xdr:spPr>
        <a:xfrm>
          <a:off x="123698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158387</xdr:rowOff>
    </xdr:from>
    <xdr:to>
      <xdr:col>81</xdr:col>
      <xdr:colOff>50800</xdr:colOff>
      <xdr:row>61</xdr:row>
      <xdr:rowOff>155122</xdr:rowOff>
    </xdr:to>
    <xdr:cxnSp macro="">
      <xdr:nvCxnSpPr>
        <xdr:cNvPr id="468" name="直線コネクタ 467">
          <a:extLst>
            <a:ext uri="{FF2B5EF4-FFF2-40B4-BE49-F238E27FC236}">
              <a16:creationId xmlns:a16="http://schemas.microsoft.com/office/drawing/2014/main" xmlns="" id="{00000000-0008-0000-0200-0000D4010000}"/>
            </a:ext>
          </a:extLst>
        </xdr:cNvPr>
        <xdr:cNvCxnSpPr/>
      </xdr:nvCxnSpPr>
      <xdr:spPr>
        <a:xfrm flipV="1">
          <a:off x="12420600" y="10445387"/>
          <a:ext cx="746125"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69" name="n_1aveValue【保健センター・保健所】&#10;有形固定資産減価償却率">
          <a:extLst>
            <a:ext uri="{FF2B5EF4-FFF2-40B4-BE49-F238E27FC236}">
              <a16:creationId xmlns:a16="http://schemas.microsoft.com/office/drawing/2014/main" xmlns="" id="{00000000-0008-0000-0200-0000D5010000}"/>
            </a:ext>
          </a:extLst>
        </xdr:cNvPr>
        <xdr:cNvSpPr txBox="1"/>
      </xdr:nvSpPr>
      <xdr:spPr>
        <a:xfrm>
          <a:off x="12980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70" name="n_2aveValue【保健センター・保健所】&#10;有形固定資産減価償却率">
          <a:extLst>
            <a:ext uri="{FF2B5EF4-FFF2-40B4-BE49-F238E27FC236}">
              <a16:creationId xmlns:a16="http://schemas.microsoft.com/office/drawing/2014/main" xmlns="" id="{00000000-0008-0000-0200-0000D6010000}"/>
            </a:ext>
          </a:extLst>
        </xdr:cNvPr>
        <xdr:cNvSpPr txBox="1"/>
      </xdr:nvSpPr>
      <xdr:spPr>
        <a:xfrm>
          <a:off x="12246619"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28864</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xmlns="" id="{00000000-0008-0000-0200-0000D7010000}"/>
            </a:ext>
          </a:extLst>
        </xdr:cNvPr>
        <xdr:cNvSpPr txBox="1"/>
      </xdr:nvSpPr>
      <xdr:spPr>
        <a:xfrm>
          <a:off x="12980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xmlns="" id="{00000000-0008-0000-0200-0000D8010000}"/>
            </a:ext>
          </a:extLst>
        </xdr:cNvPr>
        <xdr:cNvSpPr txBox="1"/>
      </xdr:nvSpPr>
      <xdr:spPr>
        <a:xfrm>
          <a:off x="12246619"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xmlns="" id="{00000000-0008-0000-0200-0000D9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xmlns="" id="{00000000-0008-0000-0200-0000DA01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xmlns="" id="{00000000-0008-0000-0200-0000DB01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xmlns="" id="{00000000-0008-0000-0200-0000DC01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xmlns="" id="{00000000-0008-0000-0200-0000DD01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xmlns="" id="{00000000-0008-0000-0200-0000DE01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xmlns="" id="{00000000-0008-0000-0200-0000DF01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xmlns="" id="{00000000-0008-0000-0200-0000E001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xmlns="" id="{00000000-0008-0000-0200-0000E101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xmlns="" id="{00000000-0008-0000-0200-0000E4010000}"/>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xmlns="" id="{00000000-0008-0000-0200-0000ED01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flipV="1">
          <a:off x="188461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xmlns="" id="{00000000-0008-0000-0200-0000EF010000}"/>
            </a:ext>
          </a:extLst>
        </xdr:cNvPr>
        <xdr:cNvSpPr txBox="1"/>
      </xdr:nvSpPr>
      <xdr:spPr>
        <a:xfrm>
          <a:off x="188849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6" name="直線コネクタ 495">
          <a:extLst>
            <a:ext uri="{FF2B5EF4-FFF2-40B4-BE49-F238E27FC236}">
              <a16:creationId xmlns:a16="http://schemas.microsoft.com/office/drawing/2014/main" xmlns="" id="{00000000-0008-0000-0200-0000F0010000}"/>
            </a:ext>
          </a:extLst>
        </xdr:cNvPr>
        <xdr:cNvCxnSpPr/>
      </xdr:nvCxnSpPr>
      <xdr:spPr>
        <a:xfrm>
          <a:off x="18786475" y="10945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xmlns="" id="{00000000-0008-0000-0200-0000F1010000}"/>
            </a:ext>
          </a:extLst>
        </xdr:cNvPr>
        <xdr:cNvSpPr txBox="1"/>
      </xdr:nvSpPr>
      <xdr:spPr>
        <a:xfrm>
          <a:off x="188849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8786475" y="9464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xmlns="" id="{00000000-0008-0000-0200-0000F3010000}"/>
            </a:ext>
          </a:extLst>
        </xdr:cNvPr>
        <xdr:cNvSpPr txBox="1"/>
      </xdr:nvSpPr>
      <xdr:spPr>
        <a:xfrm>
          <a:off x="188849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0" name="フローチャート: 判断 499">
          <a:extLst>
            <a:ext uri="{FF2B5EF4-FFF2-40B4-BE49-F238E27FC236}">
              <a16:creationId xmlns:a16="http://schemas.microsoft.com/office/drawing/2014/main" xmlns="" id="{00000000-0008-0000-0200-0000F4010000}"/>
            </a:ext>
          </a:extLst>
        </xdr:cNvPr>
        <xdr:cNvSpPr/>
      </xdr:nvSpPr>
      <xdr:spPr>
        <a:xfrm>
          <a:off x="187960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1" name="フローチャート: 判断 500">
          <a:extLst>
            <a:ext uri="{FF2B5EF4-FFF2-40B4-BE49-F238E27FC236}">
              <a16:creationId xmlns:a16="http://schemas.microsoft.com/office/drawing/2014/main" xmlns="" id="{00000000-0008-0000-0200-0000F5010000}"/>
            </a:ext>
          </a:extLst>
        </xdr:cNvPr>
        <xdr:cNvSpPr/>
      </xdr:nvSpPr>
      <xdr:spPr>
        <a:xfrm>
          <a:off x="18100675" y="102910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2" name="フローチャート: 判断 501">
          <a:extLst>
            <a:ext uri="{FF2B5EF4-FFF2-40B4-BE49-F238E27FC236}">
              <a16:creationId xmlns:a16="http://schemas.microsoft.com/office/drawing/2014/main" xmlns="" id="{00000000-0008-0000-0200-0000F6010000}"/>
            </a:ext>
          </a:extLst>
        </xdr:cNvPr>
        <xdr:cNvSpPr/>
      </xdr:nvSpPr>
      <xdr:spPr>
        <a:xfrm>
          <a:off x="17325975"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200-0000FA01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08" name="楕円 507">
          <a:extLst>
            <a:ext uri="{FF2B5EF4-FFF2-40B4-BE49-F238E27FC236}">
              <a16:creationId xmlns:a16="http://schemas.microsoft.com/office/drawing/2014/main" xmlns="" id="{00000000-0008-0000-0200-0000FC010000}"/>
            </a:ext>
          </a:extLst>
        </xdr:cNvPr>
        <xdr:cNvSpPr/>
      </xdr:nvSpPr>
      <xdr:spPr>
        <a:xfrm>
          <a:off x="187960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147083</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xmlns="" id="{00000000-0008-0000-0200-0000FD010000}"/>
            </a:ext>
          </a:extLst>
        </xdr:cNvPr>
        <xdr:cNvSpPr txBox="1"/>
      </xdr:nvSpPr>
      <xdr:spPr>
        <a:xfrm>
          <a:off x="18884900" y="1043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10" name="楕円 509">
          <a:extLst>
            <a:ext uri="{FF2B5EF4-FFF2-40B4-BE49-F238E27FC236}">
              <a16:creationId xmlns:a16="http://schemas.microsoft.com/office/drawing/2014/main" xmlns="" id="{00000000-0008-0000-0200-0000FE010000}"/>
            </a:ext>
          </a:extLst>
        </xdr:cNvPr>
        <xdr:cNvSpPr/>
      </xdr:nvSpPr>
      <xdr:spPr>
        <a:xfrm>
          <a:off x="18100675" y="1046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48006</xdr:rowOff>
    </xdr:from>
    <xdr:to>
      <xdr:col>116</xdr:col>
      <xdr:colOff>63500</xdr:colOff>
      <xdr:row>61</xdr:row>
      <xdr:rowOff>57150</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flipV="1">
          <a:off x="18132425" y="10506456"/>
          <a:ext cx="714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xdr:rowOff>
    </xdr:from>
    <xdr:to>
      <xdr:col>107</xdr:col>
      <xdr:colOff>101600</xdr:colOff>
      <xdr:row>61</xdr:row>
      <xdr:rowOff>117094</xdr:rowOff>
    </xdr:to>
    <xdr:sp macro="" textlink="">
      <xdr:nvSpPr>
        <xdr:cNvPr id="512" name="楕円 511">
          <a:extLst>
            <a:ext uri="{FF2B5EF4-FFF2-40B4-BE49-F238E27FC236}">
              <a16:creationId xmlns:a16="http://schemas.microsoft.com/office/drawing/2014/main" xmlns="" id="{00000000-0008-0000-0200-000000020000}"/>
            </a:ext>
          </a:extLst>
        </xdr:cNvPr>
        <xdr:cNvSpPr/>
      </xdr:nvSpPr>
      <xdr:spPr>
        <a:xfrm>
          <a:off x="17325975"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66294</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flipV="1">
          <a:off x="17376775" y="10515600"/>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4" name="n_1aveValue【保健センター・保健所】&#10;一人当たり面積">
          <a:extLst>
            <a:ext uri="{FF2B5EF4-FFF2-40B4-BE49-F238E27FC236}">
              <a16:creationId xmlns:a16="http://schemas.microsoft.com/office/drawing/2014/main" xmlns="" id="{00000000-0008-0000-0200-000002020000}"/>
            </a:ext>
          </a:extLst>
        </xdr:cNvPr>
        <xdr:cNvSpPr txBox="1"/>
      </xdr:nvSpPr>
      <xdr:spPr>
        <a:xfrm>
          <a:off x="1793247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5" name="n_2aveValue【保健センター・保健所】&#10;一人当たり面積">
          <a:extLst>
            <a:ext uri="{FF2B5EF4-FFF2-40B4-BE49-F238E27FC236}">
              <a16:creationId xmlns:a16="http://schemas.microsoft.com/office/drawing/2014/main" xmlns="" id="{00000000-0008-0000-0200-000003020000}"/>
            </a:ext>
          </a:extLst>
        </xdr:cNvPr>
        <xdr:cNvSpPr txBox="1"/>
      </xdr:nvSpPr>
      <xdr:spPr>
        <a:xfrm>
          <a:off x="1717047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16" name="n_1mainValue【保健センター・保健所】&#10;一人当たり面積">
          <a:extLst>
            <a:ext uri="{FF2B5EF4-FFF2-40B4-BE49-F238E27FC236}">
              <a16:creationId xmlns:a16="http://schemas.microsoft.com/office/drawing/2014/main" xmlns="" id="{00000000-0008-0000-0200-000004020000}"/>
            </a:ext>
          </a:extLst>
        </xdr:cNvPr>
        <xdr:cNvSpPr txBox="1"/>
      </xdr:nvSpPr>
      <xdr:spPr>
        <a:xfrm>
          <a:off x="1793247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108221</xdr:rowOff>
    </xdr:from>
    <xdr:ext cx="469744" cy="259045"/>
    <xdr:sp macro="" textlink="">
      <xdr:nvSpPr>
        <xdr:cNvPr id="517" name="n_2mainValue【保健センター・保健所】&#10;一人当たり面積">
          <a:extLst>
            <a:ext uri="{FF2B5EF4-FFF2-40B4-BE49-F238E27FC236}">
              <a16:creationId xmlns:a16="http://schemas.microsoft.com/office/drawing/2014/main" xmlns="" id="{00000000-0008-0000-0200-000005020000}"/>
            </a:ext>
          </a:extLst>
        </xdr:cNvPr>
        <xdr:cNvSpPr txBox="1"/>
      </xdr:nvSpPr>
      <xdr:spPr>
        <a:xfrm>
          <a:off x="1717047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xmlns="" id="{00000000-0008-0000-0200-000006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xmlns="" id="{00000000-0008-0000-0200-000007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xmlns="" id="{00000000-0008-0000-0200-000008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xmlns="" id="{00000000-0008-0000-0200-000009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xmlns="" id="{00000000-0008-0000-0200-00000A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xmlns="" id="{00000000-0008-0000-0200-00000B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xmlns="" id="{00000000-0008-0000-0200-00000C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xmlns="" id="{00000000-0008-0000-0200-00000D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xmlns="" id="{00000000-0008-0000-0200-00000E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xmlns="" id="{00000000-0008-0000-0200-00000F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a:extLst>
            <a:ext uri="{FF2B5EF4-FFF2-40B4-BE49-F238E27FC236}">
              <a16:creationId xmlns:a16="http://schemas.microsoft.com/office/drawing/2014/main" xmlns="" id="{00000000-0008-0000-0200-000012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a:extLst>
            <a:ext uri="{FF2B5EF4-FFF2-40B4-BE49-F238E27FC236}">
              <a16:creationId xmlns:a16="http://schemas.microsoft.com/office/drawing/2014/main" xmlns="" id="{00000000-0008-0000-0200-000014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a:extLst>
            <a:ext uri="{FF2B5EF4-FFF2-40B4-BE49-F238E27FC236}">
              <a16:creationId xmlns:a16="http://schemas.microsoft.com/office/drawing/2014/main" xmlns="" id="{00000000-0008-0000-0200-000015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a:extLst>
            <a:ext uri="{FF2B5EF4-FFF2-40B4-BE49-F238E27FC236}">
              <a16:creationId xmlns:a16="http://schemas.microsoft.com/office/drawing/2014/main" xmlns="" id="{00000000-0008-0000-0200-000017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a:extLst>
            <a:ext uri="{FF2B5EF4-FFF2-40B4-BE49-F238E27FC236}">
              <a16:creationId xmlns:a16="http://schemas.microsoft.com/office/drawing/2014/main" xmlns="" id="{00000000-0008-0000-0200-000019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a:extLst>
            <a:ext uri="{FF2B5EF4-FFF2-40B4-BE49-F238E27FC236}">
              <a16:creationId xmlns:a16="http://schemas.microsoft.com/office/drawing/2014/main" xmlns="" id="{00000000-0008-0000-0200-00001B020000}"/>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xmlns="" id="{00000000-0008-0000-0200-00001D020000}"/>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xmlns="" id="{00000000-0008-0000-0200-00001E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flipV="1">
          <a:off x="13889989"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4" name="【消防施設】&#10;有形固定資産減価償却率最小値テキスト">
          <a:extLst>
            <a:ext uri="{FF2B5EF4-FFF2-40B4-BE49-F238E27FC236}">
              <a16:creationId xmlns:a16="http://schemas.microsoft.com/office/drawing/2014/main" xmlns="" id="{00000000-0008-0000-0200-000020020000}"/>
            </a:ext>
          </a:extLst>
        </xdr:cNvPr>
        <xdr:cNvSpPr txBox="1"/>
      </xdr:nvSpPr>
      <xdr:spPr>
        <a:xfrm>
          <a:off x="13928725"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a:off x="13801725" y="148383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a:extLst>
            <a:ext uri="{FF2B5EF4-FFF2-40B4-BE49-F238E27FC236}">
              <a16:creationId xmlns:a16="http://schemas.microsoft.com/office/drawing/2014/main" xmlns="" id="{00000000-0008-0000-0200-000022020000}"/>
            </a:ext>
          </a:extLst>
        </xdr:cNvPr>
        <xdr:cNvSpPr txBox="1"/>
      </xdr:nvSpPr>
      <xdr:spPr>
        <a:xfrm>
          <a:off x="1392872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a:extLst>
            <a:ext uri="{FF2B5EF4-FFF2-40B4-BE49-F238E27FC236}">
              <a16:creationId xmlns:a16="http://schemas.microsoft.com/office/drawing/2014/main" xmlns="" id="{00000000-0008-0000-0200-000023020000}"/>
            </a:ext>
          </a:extLst>
        </xdr:cNvPr>
        <xdr:cNvCxnSpPr/>
      </xdr:nvCxnSpPr>
      <xdr:spPr>
        <a:xfrm>
          <a:off x="13801725" y="1343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48" name="【消防施設】&#10;有形固定資産減価償却率平均値テキスト">
          <a:extLst>
            <a:ext uri="{FF2B5EF4-FFF2-40B4-BE49-F238E27FC236}">
              <a16:creationId xmlns:a16="http://schemas.microsoft.com/office/drawing/2014/main" xmlns="" id="{00000000-0008-0000-0200-000024020000}"/>
            </a:ext>
          </a:extLst>
        </xdr:cNvPr>
        <xdr:cNvSpPr txBox="1"/>
      </xdr:nvSpPr>
      <xdr:spPr>
        <a:xfrm>
          <a:off x="13928725"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9" name="フローチャート: 判断 548">
          <a:extLst>
            <a:ext uri="{FF2B5EF4-FFF2-40B4-BE49-F238E27FC236}">
              <a16:creationId xmlns:a16="http://schemas.microsoft.com/office/drawing/2014/main" xmlns="" id="{00000000-0008-0000-0200-000025020000}"/>
            </a:ext>
          </a:extLst>
        </xdr:cNvPr>
        <xdr:cNvSpPr/>
      </xdr:nvSpPr>
      <xdr:spPr>
        <a:xfrm>
          <a:off x="13839825" y="138845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0" name="フローチャート: 判断 549">
          <a:extLst>
            <a:ext uri="{FF2B5EF4-FFF2-40B4-BE49-F238E27FC236}">
              <a16:creationId xmlns:a16="http://schemas.microsoft.com/office/drawing/2014/main" xmlns="" id="{00000000-0008-0000-0200-000026020000}"/>
            </a:ext>
          </a:extLst>
        </xdr:cNvPr>
        <xdr:cNvSpPr/>
      </xdr:nvSpPr>
      <xdr:spPr>
        <a:xfrm>
          <a:off x="13115925"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1" name="フローチャート: 判断 550">
          <a:extLst>
            <a:ext uri="{FF2B5EF4-FFF2-40B4-BE49-F238E27FC236}">
              <a16:creationId xmlns:a16="http://schemas.microsoft.com/office/drawing/2014/main" xmlns="" id="{00000000-0008-0000-0200-000027020000}"/>
            </a:ext>
          </a:extLst>
        </xdr:cNvPr>
        <xdr:cNvSpPr/>
      </xdr:nvSpPr>
      <xdr:spPr>
        <a:xfrm>
          <a:off x="123698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xmlns="" id="{00000000-0008-0000-0200-000028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xmlns="" id="{00000000-0008-0000-0200-000029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xmlns="" id="{00000000-0008-0000-0200-00002B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xmlns="" id="{00000000-0008-0000-0200-00002C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557" name="楕円 556">
          <a:extLst>
            <a:ext uri="{FF2B5EF4-FFF2-40B4-BE49-F238E27FC236}">
              <a16:creationId xmlns:a16="http://schemas.microsoft.com/office/drawing/2014/main" xmlns="" id="{00000000-0008-0000-0200-00002D020000}"/>
            </a:ext>
          </a:extLst>
        </xdr:cNvPr>
        <xdr:cNvSpPr/>
      </xdr:nvSpPr>
      <xdr:spPr>
        <a:xfrm>
          <a:off x="13839825" y="13678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558" name="【消防施設】&#10;有形固定資産減価償却率該当値テキスト">
          <a:extLst>
            <a:ext uri="{FF2B5EF4-FFF2-40B4-BE49-F238E27FC236}">
              <a16:creationId xmlns:a16="http://schemas.microsoft.com/office/drawing/2014/main" xmlns="" id="{00000000-0008-0000-0200-00002E020000}"/>
            </a:ext>
          </a:extLst>
        </xdr:cNvPr>
        <xdr:cNvSpPr txBox="1"/>
      </xdr:nvSpPr>
      <xdr:spPr>
        <a:xfrm>
          <a:off x="13928725"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144055</xdr:rowOff>
    </xdr:from>
    <xdr:to>
      <xdr:col>81</xdr:col>
      <xdr:colOff>101600</xdr:colOff>
      <xdr:row>80</xdr:row>
      <xdr:rowOff>74205</xdr:rowOff>
    </xdr:to>
    <xdr:sp macro="" textlink="">
      <xdr:nvSpPr>
        <xdr:cNvPr id="559" name="楕円 558">
          <a:extLst>
            <a:ext uri="{FF2B5EF4-FFF2-40B4-BE49-F238E27FC236}">
              <a16:creationId xmlns:a16="http://schemas.microsoft.com/office/drawing/2014/main" xmlns="" id="{00000000-0008-0000-0200-00002F020000}"/>
            </a:ext>
          </a:extLst>
        </xdr:cNvPr>
        <xdr:cNvSpPr/>
      </xdr:nvSpPr>
      <xdr:spPr>
        <a:xfrm>
          <a:off x="13115925"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23405</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flipV="1">
          <a:off x="13166725" y="13729607"/>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61" name="楕円 560">
          <a:extLst>
            <a:ext uri="{FF2B5EF4-FFF2-40B4-BE49-F238E27FC236}">
              <a16:creationId xmlns:a16="http://schemas.microsoft.com/office/drawing/2014/main" xmlns="" id="{00000000-0008-0000-0200-000031020000}"/>
            </a:ext>
          </a:extLst>
        </xdr:cNvPr>
        <xdr:cNvSpPr/>
      </xdr:nvSpPr>
      <xdr:spPr>
        <a:xfrm>
          <a:off x="123698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23405</xdr:rowOff>
    </xdr:from>
    <xdr:to>
      <xdr:col>81</xdr:col>
      <xdr:colOff>50800</xdr:colOff>
      <xdr:row>80</xdr:row>
      <xdr:rowOff>75656</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flipV="1">
          <a:off x="12420600" y="13739405"/>
          <a:ext cx="746125"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63" name="n_1aveValue【消防施設】&#10;有形固定資産減価償却率">
          <a:extLst>
            <a:ext uri="{FF2B5EF4-FFF2-40B4-BE49-F238E27FC236}">
              <a16:creationId xmlns:a16="http://schemas.microsoft.com/office/drawing/2014/main" xmlns="" id="{00000000-0008-0000-0200-000033020000}"/>
            </a:ext>
          </a:extLst>
        </xdr:cNvPr>
        <xdr:cNvSpPr txBox="1"/>
      </xdr:nvSpPr>
      <xdr:spPr>
        <a:xfrm>
          <a:off x="12980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64" name="n_2aveValue【消防施設】&#10;有形固定資産減価償却率">
          <a:extLst>
            <a:ext uri="{FF2B5EF4-FFF2-40B4-BE49-F238E27FC236}">
              <a16:creationId xmlns:a16="http://schemas.microsoft.com/office/drawing/2014/main" xmlns="" id="{00000000-0008-0000-0200-000034020000}"/>
            </a:ext>
          </a:extLst>
        </xdr:cNvPr>
        <xdr:cNvSpPr txBox="1"/>
      </xdr:nvSpPr>
      <xdr:spPr>
        <a:xfrm>
          <a:off x="12246619"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90732</xdr:rowOff>
    </xdr:from>
    <xdr:ext cx="405111" cy="259045"/>
    <xdr:sp macro="" textlink="">
      <xdr:nvSpPr>
        <xdr:cNvPr id="565" name="n_1mainValue【消防施設】&#10;有形固定資産減価償却率">
          <a:extLst>
            <a:ext uri="{FF2B5EF4-FFF2-40B4-BE49-F238E27FC236}">
              <a16:creationId xmlns:a16="http://schemas.microsoft.com/office/drawing/2014/main" xmlns="" id="{00000000-0008-0000-0200-000035020000}"/>
            </a:ext>
          </a:extLst>
        </xdr:cNvPr>
        <xdr:cNvSpPr txBox="1"/>
      </xdr:nvSpPr>
      <xdr:spPr>
        <a:xfrm>
          <a:off x="12980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566" name="n_2mainValue【消防施設】&#10;有形固定資産減価償却率">
          <a:extLst>
            <a:ext uri="{FF2B5EF4-FFF2-40B4-BE49-F238E27FC236}">
              <a16:creationId xmlns:a16="http://schemas.microsoft.com/office/drawing/2014/main" xmlns="" id="{00000000-0008-0000-0200-000036020000}"/>
            </a:ext>
          </a:extLst>
        </xdr:cNvPr>
        <xdr:cNvSpPr txBox="1"/>
      </xdr:nvSpPr>
      <xdr:spPr>
        <a:xfrm>
          <a:off x="12246619"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xmlns="" id="{00000000-0008-0000-0200-000037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xmlns="" id="{00000000-0008-0000-0200-000038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xmlns="" id="{00000000-0008-0000-0200-000039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xmlns="" id="{00000000-0008-0000-0200-00003A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xmlns="" id="{00000000-0008-0000-0200-00003B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xmlns="" id="{00000000-0008-0000-0200-00003C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xmlns="" id="{00000000-0008-0000-0200-00003D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xmlns="" id="{00000000-0008-0000-0200-00003E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xmlns="" id="{00000000-0008-0000-0200-00003F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xmlns="" id="{00000000-0008-0000-0200-000040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xmlns="" id="{00000000-0008-0000-0200-00004102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xmlns="" id="{00000000-0008-0000-0200-00004202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xmlns="" id="{00000000-0008-0000-0200-00004702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xmlns="" id="{00000000-0008-0000-0200-000048020000}"/>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xmlns="" id="{00000000-0008-0000-0200-00004902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xmlns="" id="{00000000-0008-0000-0200-00004B02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a:extLst>
            <a:ext uri="{FF2B5EF4-FFF2-40B4-BE49-F238E27FC236}">
              <a16:creationId xmlns:a16="http://schemas.microsoft.com/office/drawing/2014/main" xmlns="" id="{00000000-0008-0000-0200-00004D02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flipV="1">
          <a:off x="188461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1" name="【消防施設】&#10;一人当たり面積最小値テキスト">
          <a:extLst>
            <a:ext uri="{FF2B5EF4-FFF2-40B4-BE49-F238E27FC236}">
              <a16:creationId xmlns:a16="http://schemas.microsoft.com/office/drawing/2014/main" xmlns="" id="{00000000-0008-0000-0200-00004F020000}"/>
            </a:ext>
          </a:extLst>
        </xdr:cNvPr>
        <xdr:cNvSpPr txBox="1"/>
      </xdr:nvSpPr>
      <xdr:spPr>
        <a:xfrm>
          <a:off x="188849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18786475" y="14721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3" name="【消防施設】&#10;一人当たり面積最大値テキスト">
          <a:extLst>
            <a:ext uri="{FF2B5EF4-FFF2-40B4-BE49-F238E27FC236}">
              <a16:creationId xmlns:a16="http://schemas.microsoft.com/office/drawing/2014/main" xmlns="" id="{00000000-0008-0000-0200-000051020000}"/>
            </a:ext>
          </a:extLst>
        </xdr:cNvPr>
        <xdr:cNvSpPr txBox="1"/>
      </xdr:nvSpPr>
      <xdr:spPr>
        <a:xfrm>
          <a:off x="188849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a:off x="18786475" y="135102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5" name="【消防施設】&#10;一人当たり面積平均値テキスト">
          <a:extLst>
            <a:ext uri="{FF2B5EF4-FFF2-40B4-BE49-F238E27FC236}">
              <a16:creationId xmlns:a16="http://schemas.microsoft.com/office/drawing/2014/main" xmlns="" id="{00000000-0008-0000-0200-000053020000}"/>
            </a:ext>
          </a:extLst>
        </xdr:cNvPr>
        <xdr:cNvSpPr txBox="1"/>
      </xdr:nvSpPr>
      <xdr:spPr>
        <a:xfrm>
          <a:off x="188849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a:extLst>
            <a:ext uri="{FF2B5EF4-FFF2-40B4-BE49-F238E27FC236}">
              <a16:creationId xmlns:a16="http://schemas.microsoft.com/office/drawing/2014/main" xmlns="" id="{00000000-0008-0000-0200-000054020000}"/>
            </a:ext>
          </a:extLst>
        </xdr:cNvPr>
        <xdr:cNvSpPr/>
      </xdr:nvSpPr>
      <xdr:spPr>
        <a:xfrm>
          <a:off x="187960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7" name="フローチャート: 判断 596">
          <a:extLst>
            <a:ext uri="{FF2B5EF4-FFF2-40B4-BE49-F238E27FC236}">
              <a16:creationId xmlns:a16="http://schemas.microsoft.com/office/drawing/2014/main" xmlns="" id="{00000000-0008-0000-0200-000055020000}"/>
            </a:ext>
          </a:extLst>
        </xdr:cNvPr>
        <xdr:cNvSpPr/>
      </xdr:nvSpPr>
      <xdr:spPr>
        <a:xfrm>
          <a:off x="18100675" y="14297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8" name="フローチャート: 判断 597">
          <a:extLst>
            <a:ext uri="{FF2B5EF4-FFF2-40B4-BE49-F238E27FC236}">
              <a16:creationId xmlns:a16="http://schemas.microsoft.com/office/drawing/2014/main" xmlns="" id="{00000000-0008-0000-0200-000056020000}"/>
            </a:ext>
          </a:extLst>
        </xdr:cNvPr>
        <xdr:cNvSpPr/>
      </xdr:nvSpPr>
      <xdr:spPr>
        <a:xfrm>
          <a:off x="17325975"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00000000-0008-0000-0200-00005702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00000000-0008-0000-0200-00005802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00000000-0008-0000-0200-00005902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xmlns="" id="{00000000-0008-0000-0200-00005A02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xmlns="" id="{00000000-0008-0000-0200-00005B02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04" name="楕円 603">
          <a:extLst>
            <a:ext uri="{FF2B5EF4-FFF2-40B4-BE49-F238E27FC236}">
              <a16:creationId xmlns:a16="http://schemas.microsoft.com/office/drawing/2014/main" xmlns="" id="{00000000-0008-0000-0200-00005C020000}"/>
            </a:ext>
          </a:extLst>
        </xdr:cNvPr>
        <xdr:cNvSpPr/>
      </xdr:nvSpPr>
      <xdr:spPr>
        <a:xfrm>
          <a:off x="187960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05" name="【消防施設】&#10;一人当たり面積該当値テキスト">
          <a:extLst>
            <a:ext uri="{FF2B5EF4-FFF2-40B4-BE49-F238E27FC236}">
              <a16:creationId xmlns:a16="http://schemas.microsoft.com/office/drawing/2014/main" xmlns="" id="{00000000-0008-0000-0200-00005D020000}"/>
            </a:ext>
          </a:extLst>
        </xdr:cNvPr>
        <xdr:cNvSpPr txBox="1"/>
      </xdr:nvSpPr>
      <xdr:spPr>
        <a:xfrm>
          <a:off x="188849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132080</xdr:rowOff>
    </xdr:from>
    <xdr:to>
      <xdr:col>112</xdr:col>
      <xdr:colOff>38100</xdr:colOff>
      <xdr:row>83</xdr:row>
      <xdr:rowOff>62230</xdr:rowOff>
    </xdr:to>
    <xdr:sp macro="" textlink="">
      <xdr:nvSpPr>
        <xdr:cNvPr id="606" name="楕円 605">
          <a:extLst>
            <a:ext uri="{FF2B5EF4-FFF2-40B4-BE49-F238E27FC236}">
              <a16:creationId xmlns:a16="http://schemas.microsoft.com/office/drawing/2014/main" xmlns="" id="{00000000-0008-0000-0200-00005E020000}"/>
            </a:ext>
          </a:extLst>
        </xdr:cNvPr>
        <xdr:cNvSpPr/>
      </xdr:nvSpPr>
      <xdr:spPr>
        <a:xfrm>
          <a:off x="18100675" y="14190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11430</xdr:rowOff>
    </xdr:to>
    <xdr:cxnSp macro="">
      <xdr:nvCxnSpPr>
        <xdr:cNvPr id="607" name="直線コネクタ 606">
          <a:extLst>
            <a:ext uri="{FF2B5EF4-FFF2-40B4-BE49-F238E27FC236}">
              <a16:creationId xmlns:a16="http://schemas.microsoft.com/office/drawing/2014/main" xmlns="" id="{00000000-0008-0000-0200-00005F020000}"/>
            </a:ext>
          </a:extLst>
        </xdr:cNvPr>
        <xdr:cNvCxnSpPr/>
      </xdr:nvCxnSpPr>
      <xdr:spPr>
        <a:xfrm flipV="1">
          <a:off x="18132425" y="1421130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608" name="楕円 607">
          <a:extLst>
            <a:ext uri="{FF2B5EF4-FFF2-40B4-BE49-F238E27FC236}">
              <a16:creationId xmlns:a16="http://schemas.microsoft.com/office/drawing/2014/main" xmlns="" id="{00000000-0008-0000-0200-000060020000}"/>
            </a:ext>
          </a:extLst>
        </xdr:cNvPr>
        <xdr:cNvSpPr/>
      </xdr:nvSpPr>
      <xdr:spPr>
        <a:xfrm>
          <a:off x="17325975"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xdr:rowOff>
    </xdr:from>
    <xdr:to>
      <xdr:col>111</xdr:col>
      <xdr:colOff>177800</xdr:colOff>
      <xdr:row>83</xdr:row>
      <xdr:rowOff>26670</xdr:rowOff>
    </xdr:to>
    <xdr:cxnSp macro="">
      <xdr:nvCxnSpPr>
        <xdr:cNvPr id="609" name="直線コネクタ 608">
          <a:extLst>
            <a:ext uri="{FF2B5EF4-FFF2-40B4-BE49-F238E27FC236}">
              <a16:creationId xmlns:a16="http://schemas.microsoft.com/office/drawing/2014/main" xmlns="" id="{00000000-0008-0000-0200-000061020000}"/>
            </a:ext>
          </a:extLst>
        </xdr:cNvPr>
        <xdr:cNvCxnSpPr/>
      </xdr:nvCxnSpPr>
      <xdr:spPr>
        <a:xfrm flipV="1">
          <a:off x="17376775" y="14241780"/>
          <a:ext cx="7556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10" name="n_1aveValue【消防施設】&#10;一人当たり面積">
          <a:extLst>
            <a:ext uri="{FF2B5EF4-FFF2-40B4-BE49-F238E27FC236}">
              <a16:creationId xmlns:a16="http://schemas.microsoft.com/office/drawing/2014/main" xmlns="" id="{00000000-0008-0000-0200-000062020000}"/>
            </a:ext>
          </a:extLst>
        </xdr:cNvPr>
        <xdr:cNvSpPr txBox="1"/>
      </xdr:nvSpPr>
      <xdr:spPr>
        <a:xfrm>
          <a:off x="1793247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11" name="n_2aveValue【消防施設】&#10;一人当たり面積">
          <a:extLst>
            <a:ext uri="{FF2B5EF4-FFF2-40B4-BE49-F238E27FC236}">
              <a16:creationId xmlns:a16="http://schemas.microsoft.com/office/drawing/2014/main" xmlns="" id="{00000000-0008-0000-0200-000063020000}"/>
            </a:ext>
          </a:extLst>
        </xdr:cNvPr>
        <xdr:cNvSpPr txBox="1"/>
      </xdr:nvSpPr>
      <xdr:spPr>
        <a:xfrm>
          <a:off x="1717047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78757</xdr:rowOff>
    </xdr:from>
    <xdr:ext cx="469744" cy="259045"/>
    <xdr:sp macro="" textlink="">
      <xdr:nvSpPr>
        <xdr:cNvPr id="612" name="n_1mainValue【消防施設】&#10;一人当たり面積">
          <a:extLst>
            <a:ext uri="{FF2B5EF4-FFF2-40B4-BE49-F238E27FC236}">
              <a16:creationId xmlns:a16="http://schemas.microsoft.com/office/drawing/2014/main" xmlns="" id="{00000000-0008-0000-0200-000064020000}"/>
            </a:ext>
          </a:extLst>
        </xdr:cNvPr>
        <xdr:cNvSpPr txBox="1"/>
      </xdr:nvSpPr>
      <xdr:spPr>
        <a:xfrm>
          <a:off x="1793247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613" name="n_2mainValue【消防施設】&#10;一人当たり面積">
          <a:extLst>
            <a:ext uri="{FF2B5EF4-FFF2-40B4-BE49-F238E27FC236}">
              <a16:creationId xmlns:a16="http://schemas.microsoft.com/office/drawing/2014/main" xmlns="" id="{00000000-0008-0000-0200-000065020000}"/>
            </a:ext>
          </a:extLst>
        </xdr:cNvPr>
        <xdr:cNvSpPr txBox="1"/>
      </xdr:nvSpPr>
      <xdr:spPr>
        <a:xfrm>
          <a:off x="1717047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xmlns="" id="{00000000-0008-0000-0200-000069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xmlns="" id="{00000000-0008-0000-0200-00006A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xmlns="" id="{00000000-0008-0000-0200-00006B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xmlns="" id="{00000000-0008-0000-0200-00006C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xmlns="" id="{00000000-0008-0000-0200-00006D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xmlns="" id="{00000000-0008-0000-0200-00006E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a:extLst>
            <a:ext uri="{FF2B5EF4-FFF2-40B4-BE49-F238E27FC236}">
              <a16:creationId xmlns:a16="http://schemas.microsoft.com/office/drawing/2014/main" xmlns="" id="{00000000-0008-0000-0200-000071020000}"/>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a:extLst>
            <a:ext uri="{FF2B5EF4-FFF2-40B4-BE49-F238E27FC236}">
              <a16:creationId xmlns:a16="http://schemas.microsoft.com/office/drawing/2014/main" xmlns="" id="{00000000-0008-0000-0200-00007302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a:extLst>
            <a:ext uri="{FF2B5EF4-FFF2-40B4-BE49-F238E27FC236}">
              <a16:creationId xmlns:a16="http://schemas.microsoft.com/office/drawing/2014/main" xmlns="" id="{00000000-0008-0000-0200-00007402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a:extLst>
            <a:ext uri="{FF2B5EF4-FFF2-40B4-BE49-F238E27FC236}">
              <a16:creationId xmlns:a16="http://schemas.microsoft.com/office/drawing/2014/main" xmlns="" id="{00000000-0008-0000-0200-00007502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a:extLst>
            <a:ext uri="{FF2B5EF4-FFF2-40B4-BE49-F238E27FC236}">
              <a16:creationId xmlns:a16="http://schemas.microsoft.com/office/drawing/2014/main" xmlns="" id="{00000000-0008-0000-0200-00007602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a:extLst>
            <a:ext uri="{FF2B5EF4-FFF2-40B4-BE49-F238E27FC236}">
              <a16:creationId xmlns:a16="http://schemas.microsoft.com/office/drawing/2014/main" xmlns="" id="{00000000-0008-0000-0200-00007702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a:extLst>
            <a:ext uri="{FF2B5EF4-FFF2-40B4-BE49-F238E27FC236}">
              <a16:creationId xmlns:a16="http://schemas.microsoft.com/office/drawing/2014/main" xmlns="" id="{00000000-0008-0000-0200-00007802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a:extLst>
            <a:ext uri="{FF2B5EF4-FFF2-40B4-BE49-F238E27FC236}">
              <a16:creationId xmlns:a16="http://schemas.microsoft.com/office/drawing/2014/main" xmlns="" id="{00000000-0008-0000-0200-00007902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a:extLst>
            <a:ext uri="{FF2B5EF4-FFF2-40B4-BE49-F238E27FC236}">
              <a16:creationId xmlns:a16="http://schemas.microsoft.com/office/drawing/2014/main" xmlns="" id="{00000000-0008-0000-0200-00007A02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xmlns="" id="{00000000-0008-0000-0200-00007B020000}"/>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xmlns="" id="{00000000-0008-0000-0200-00007C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a:extLst>
            <a:ext uri="{FF2B5EF4-FFF2-40B4-BE49-F238E27FC236}">
              <a16:creationId xmlns:a16="http://schemas.microsoft.com/office/drawing/2014/main" xmlns="" id="{00000000-0008-0000-0200-00007E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9" name="直線コネクタ 638">
          <a:extLst>
            <a:ext uri="{FF2B5EF4-FFF2-40B4-BE49-F238E27FC236}">
              <a16:creationId xmlns:a16="http://schemas.microsoft.com/office/drawing/2014/main" xmlns="" id="{00000000-0008-0000-0200-00007F020000}"/>
            </a:ext>
          </a:extLst>
        </xdr:cNvPr>
        <xdr:cNvCxnSpPr/>
      </xdr:nvCxnSpPr>
      <xdr:spPr>
        <a:xfrm flipV="1">
          <a:off x="13889989"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0" name="【庁舎】&#10;有形固定資産減価償却率最小値テキスト">
          <a:extLst>
            <a:ext uri="{FF2B5EF4-FFF2-40B4-BE49-F238E27FC236}">
              <a16:creationId xmlns:a16="http://schemas.microsoft.com/office/drawing/2014/main" xmlns="" id="{00000000-0008-0000-0200-000080020000}"/>
            </a:ext>
          </a:extLst>
        </xdr:cNvPr>
        <xdr:cNvSpPr txBox="1"/>
      </xdr:nvSpPr>
      <xdr:spPr>
        <a:xfrm>
          <a:off x="13928725"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1" name="直線コネクタ 640">
          <a:extLst>
            <a:ext uri="{FF2B5EF4-FFF2-40B4-BE49-F238E27FC236}">
              <a16:creationId xmlns:a16="http://schemas.microsoft.com/office/drawing/2014/main" xmlns="" id="{00000000-0008-0000-0200-000081020000}"/>
            </a:ext>
          </a:extLst>
        </xdr:cNvPr>
        <xdr:cNvCxnSpPr/>
      </xdr:nvCxnSpPr>
      <xdr:spPr>
        <a:xfrm>
          <a:off x="13801725" y="185976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2" name="【庁舎】&#10;有形固定資産減価償却率最大値テキスト">
          <a:extLst>
            <a:ext uri="{FF2B5EF4-FFF2-40B4-BE49-F238E27FC236}">
              <a16:creationId xmlns:a16="http://schemas.microsoft.com/office/drawing/2014/main" xmlns="" id="{00000000-0008-0000-0200-000082020000}"/>
            </a:ext>
          </a:extLst>
        </xdr:cNvPr>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3" name="直線コネクタ 642">
          <a:extLst>
            <a:ext uri="{FF2B5EF4-FFF2-40B4-BE49-F238E27FC236}">
              <a16:creationId xmlns:a16="http://schemas.microsoft.com/office/drawing/2014/main" xmlns="" id="{00000000-0008-0000-0200-000083020000}"/>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44" name="【庁舎】&#10;有形固定資産減価償却率平均値テキスト">
          <a:extLst>
            <a:ext uri="{FF2B5EF4-FFF2-40B4-BE49-F238E27FC236}">
              <a16:creationId xmlns:a16="http://schemas.microsoft.com/office/drawing/2014/main" xmlns="" id="{00000000-0008-0000-0200-000084020000}"/>
            </a:ext>
          </a:extLst>
        </xdr:cNvPr>
        <xdr:cNvSpPr txBox="1"/>
      </xdr:nvSpPr>
      <xdr:spPr>
        <a:xfrm>
          <a:off x="13928725"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5" name="フローチャート: 判断 644">
          <a:extLst>
            <a:ext uri="{FF2B5EF4-FFF2-40B4-BE49-F238E27FC236}">
              <a16:creationId xmlns:a16="http://schemas.microsoft.com/office/drawing/2014/main" xmlns="" id="{00000000-0008-0000-0200-000085020000}"/>
            </a:ext>
          </a:extLst>
        </xdr:cNvPr>
        <xdr:cNvSpPr/>
      </xdr:nvSpPr>
      <xdr:spPr>
        <a:xfrm>
          <a:off x="13839825" y="17781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6" name="フローチャート: 判断 645">
          <a:extLst>
            <a:ext uri="{FF2B5EF4-FFF2-40B4-BE49-F238E27FC236}">
              <a16:creationId xmlns:a16="http://schemas.microsoft.com/office/drawing/2014/main" xmlns="" id="{00000000-0008-0000-0200-000086020000}"/>
            </a:ext>
          </a:extLst>
        </xdr:cNvPr>
        <xdr:cNvSpPr/>
      </xdr:nvSpPr>
      <xdr:spPr>
        <a:xfrm>
          <a:off x="13115925"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7" name="フローチャート: 判断 646">
          <a:extLst>
            <a:ext uri="{FF2B5EF4-FFF2-40B4-BE49-F238E27FC236}">
              <a16:creationId xmlns:a16="http://schemas.microsoft.com/office/drawing/2014/main" xmlns="" id="{00000000-0008-0000-0200-000087020000}"/>
            </a:ext>
          </a:extLst>
        </xdr:cNvPr>
        <xdr:cNvSpPr/>
      </xdr:nvSpPr>
      <xdr:spPr>
        <a:xfrm>
          <a:off x="123698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00000000-0008-0000-0200-000088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00000000-0008-0000-0200-00008A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00000000-0008-0000-0200-00008B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00000000-0008-0000-0200-00008C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126637</xdr:rowOff>
    </xdr:from>
    <xdr:to>
      <xdr:col>85</xdr:col>
      <xdr:colOff>177800</xdr:colOff>
      <xdr:row>104</xdr:row>
      <xdr:rowOff>56787</xdr:rowOff>
    </xdr:to>
    <xdr:sp macro="" textlink="">
      <xdr:nvSpPr>
        <xdr:cNvPr id="653" name="楕円 652">
          <a:extLst>
            <a:ext uri="{FF2B5EF4-FFF2-40B4-BE49-F238E27FC236}">
              <a16:creationId xmlns:a16="http://schemas.microsoft.com/office/drawing/2014/main" xmlns="" id="{00000000-0008-0000-0200-00008D020000}"/>
            </a:ext>
          </a:extLst>
        </xdr:cNvPr>
        <xdr:cNvSpPr/>
      </xdr:nvSpPr>
      <xdr:spPr>
        <a:xfrm>
          <a:off x="13839825" y="177859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105064</xdr:rowOff>
    </xdr:from>
    <xdr:ext cx="405111" cy="259045"/>
    <xdr:sp macro="" textlink="">
      <xdr:nvSpPr>
        <xdr:cNvPr id="654" name="【庁舎】&#10;有形固定資産減価償却率該当値テキスト">
          <a:extLst>
            <a:ext uri="{FF2B5EF4-FFF2-40B4-BE49-F238E27FC236}">
              <a16:creationId xmlns:a16="http://schemas.microsoft.com/office/drawing/2014/main" xmlns="" id="{00000000-0008-0000-0200-00008E020000}"/>
            </a:ext>
          </a:extLst>
        </xdr:cNvPr>
        <xdr:cNvSpPr txBox="1"/>
      </xdr:nvSpPr>
      <xdr:spPr>
        <a:xfrm>
          <a:off x="13928725"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169092</xdr:rowOff>
    </xdr:from>
    <xdr:to>
      <xdr:col>81</xdr:col>
      <xdr:colOff>101600</xdr:colOff>
      <xdr:row>104</xdr:row>
      <xdr:rowOff>99242</xdr:rowOff>
    </xdr:to>
    <xdr:sp macro="" textlink="">
      <xdr:nvSpPr>
        <xdr:cNvPr id="655" name="楕円 654">
          <a:extLst>
            <a:ext uri="{FF2B5EF4-FFF2-40B4-BE49-F238E27FC236}">
              <a16:creationId xmlns:a16="http://schemas.microsoft.com/office/drawing/2014/main" xmlns="" id="{00000000-0008-0000-0200-00008F020000}"/>
            </a:ext>
          </a:extLst>
        </xdr:cNvPr>
        <xdr:cNvSpPr/>
      </xdr:nvSpPr>
      <xdr:spPr>
        <a:xfrm>
          <a:off x="13115925"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xdr:rowOff>
    </xdr:from>
    <xdr:to>
      <xdr:col>85</xdr:col>
      <xdr:colOff>127000</xdr:colOff>
      <xdr:row>104</xdr:row>
      <xdr:rowOff>48442</xdr:rowOff>
    </xdr:to>
    <xdr:cxnSp macro="">
      <xdr:nvCxnSpPr>
        <xdr:cNvPr id="656" name="直線コネクタ 655">
          <a:extLst>
            <a:ext uri="{FF2B5EF4-FFF2-40B4-BE49-F238E27FC236}">
              <a16:creationId xmlns:a16="http://schemas.microsoft.com/office/drawing/2014/main" xmlns="" id="{00000000-0008-0000-0200-000090020000}"/>
            </a:ext>
          </a:extLst>
        </xdr:cNvPr>
        <xdr:cNvCxnSpPr/>
      </xdr:nvCxnSpPr>
      <xdr:spPr>
        <a:xfrm flipV="1">
          <a:off x="13166725" y="17836787"/>
          <a:ext cx="7239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57" name="楕円 656">
          <a:extLst>
            <a:ext uri="{FF2B5EF4-FFF2-40B4-BE49-F238E27FC236}">
              <a16:creationId xmlns:a16="http://schemas.microsoft.com/office/drawing/2014/main" xmlns="" id="{00000000-0008-0000-0200-000091020000}"/>
            </a:ext>
          </a:extLst>
        </xdr:cNvPr>
        <xdr:cNvSpPr/>
      </xdr:nvSpPr>
      <xdr:spPr>
        <a:xfrm>
          <a:off x="123698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48442</xdr:rowOff>
    </xdr:from>
    <xdr:to>
      <xdr:col>81</xdr:col>
      <xdr:colOff>50800</xdr:colOff>
      <xdr:row>105</xdr:row>
      <xdr:rowOff>103958</xdr:rowOff>
    </xdr:to>
    <xdr:cxnSp macro="">
      <xdr:nvCxnSpPr>
        <xdr:cNvPr id="658" name="直線コネクタ 657">
          <a:extLst>
            <a:ext uri="{FF2B5EF4-FFF2-40B4-BE49-F238E27FC236}">
              <a16:creationId xmlns:a16="http://schemas.microsoft.com/office/drawing/2014/main" xmlns="" id="{00000000-0008-0000-0200-000092020000}"/>
            </a:ext>
          </a:extLst>
        </xdr:cNvPr>
        <xdr:cNvCxnSpPr/>
      </xdr:nvCxnSpPr>
      <xdr:spPr>
        <a:xfrm flipV="1">
          <a:off x="12420600" y="17879242"/>
          <a:ext cx="746125"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59" name="n_1aveValue【庁舎】&#10;有形固定資産減価償却率">
          <a:extLst>
            <a:ext uri="{FF2B5EF4-FFF2-40B4-BE49-F238E27FC236}">
              <a16:creationId xmlns:a16="http://schemas.microsoft.com/office/drawing/2014/main" xmlns="" id="{00000000-0008-0000-0200-000093020000}"/>
            </a:ext>
          </a:extLst>
        </xdr:cNvPr>
        <xdr:cNvSpPr txBox="1"/>
      </xdr:nvSpPr>
      <xdr:spPr>
        <a:xfrm>
          <a:off x="12980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60" name="n_2aveValue【庁舎】&#10;有形固定資産減価償却率">
          <a:extLst>
            <a:ext uri="{FF2B5EF4-FFF2-40B4-BE49-F238E27FC236}">
              <a16:creationId xmlns:a16="http://schemas.microsoft.com/office/drawing/2014/main" xmlns="" id="{00000000-0008-0000-0200-000094020000}"/>
            </a:ext>
          </a:extLst>
        </xdr:cNvPr>
        <xdr:cNvSpPr txBox="1"/>
      </xdr:nvSpPr>
      <xdr:spPr>
        <a:xfrm>
          <a:off x="12246619"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90369</xdr:rowOff>
    </xdr:from>
    <xdr:ext cx="405111" cy="259045"/>
    <xdr:sp macro="" textlink="">
      <xdr:nvSpPr>
        <xdr:cNvPr id="661" name="n_1mainValue【庁舎】&#10;有形固定資産減価償却率">
          <a:extLst>
            <a:ext uri="{FF2B5EF4-FFF2-40B4-BE49-F238E27FC236}">
              <a16:creationId xmlns:a16="http://schemas.microsoft.com/office/drawing/2014/main" xmlns="" id="{00000000-0008-0000-0200-000095020000}"/>
            </a:ext>
          </a:extLst>
        </xdr:cNvPr>
        <xdr:cNvSpPr txBox="1"/>
      </xdr:nvSpPr>
      <xdr:spPr>
        <a:xfrm>
          <a:off x="12980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662" name="n_2mainValue【庁舎】&#10;有形固定資産減価償却率">
          <a:extLst>
            <a:ext uri="{FF2B5EF4-FFF2-40B4-BE49-F238E27FC236}">
              <a16:creationId xmlns:a16="http://schemas.microsoft.com/office/drawing/2014/main" xmlns="" id="{00000000-0008-0000-0200-000096020000}"/>
            </a:ext>
          </a:extLst>
        </xdr:cNvPr>
        <xdr:cNvSpPr txBox="1"/>
      </xdr:nvSpPr>
      <xdr:spPr>
        <a:xfrm>
          <a:off x="12246619"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xmlns="" id="{00000000-0008-0000-0200-000097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xmlns="" id="{00000000-0008-0000-0200-000098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xmlns="" id="{00000000-0008-0000-0200-000099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xmlns="" id="{00000000-0008-0000-0200-00009A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xmlns="" id="{00000000-0008-0000-0200-00009B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xmlns="" id="{00000000-0008-0000-0200-00009C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xmlns="" id="{00000000-0008-0000-0200-00009D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xmlns="" id="{00000000-0008-0000-0200-00009E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xmlns="" id="{00000000-0008-0000-0200-00009F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xmlns="" id="{00000000-0008-0000-0200-0000A0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xmlns="" id="{00000000-0008-0000-0200-0000A102000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xmlns="" id="{00000000-0008-0000-0200-0000A2020000}"/>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xmlns="" id="{00000000-0008-0000-0200-0000A502000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xmlns="" id="{00000000-0008-0000-0200-0000A602000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xmlns="" id="{00000000-0008-0000-0200-0000A702000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xmlns="" id="{00000000-0008-0000-0200-0000A802000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xmlns="" id="{00000000-0008-0000-0200-0000A9020000}"/>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xmlns="" id="{00000000-0008-0000-0200-0000AA020000}"/>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xmlns="" id="{00000000-0008-0000-0200-0000AC02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a:extLst>
            <a:ext uri="{FF2B5EF4-FFF2-40B4-BE49-F238E27FC236}">
              <a16:creationId xmlns:a16="http://schemas.microsoft.com/office/drawing/2014/main" xmlns="" id="{00000000-0008-0000-0200-0000AD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6" name="直線コネクタ 685">
          <a:extLst>
            <a:ext uri="{FF2B5EF4-FFF2-40B4-BE49-F238E27FC236}">
              <a16:creationId xmlns:a16="http://schemas.microsoft.com/office/drawing/2014/main" xmlns="" id="{00000000-0008-0000-0200-0000AE020000}"/>
            </a:ext>
          </a:extLst>
        </xdr:cNvPr>
        <xdr:cNvCxnSpPr/>
      </xdr:nvCxnSpPr>
      <xdr:spPr>
        <a:xfrm flipV="1">
          <a:off x="188461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7" name="【庁舎】&#10;一人当たり面積最小値テキスト">
          <a:extLst>
            <a:ext uri="{FF2B5EF4-FFF2-40B4-BE49-F238E27FC236}">
              <a16:creationId xmlns:a16="http://schemas.microsoft.com/office/drawing/2014/main" xmlns="" id="{00000000-0008-0000-0200-0000AF020000}"/>
            </a:ext>
          </a:extLst>
        </xdr:cNvPr>
        <xdr:cNvSpPr txBox="1"/>
      </xdr:nvSpPr>
      <xdr:spPr>
        <a:xfrm>
          <a:off x="188849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8" name="直線コネクタ 687">
          <a:extLst>
            <a:ext uri="{FF2B5EF4-FFF2-40B4-BE49-F238E27FC236}">
              <a16:creationId xmlns:a16="http://schemas.microsoft.com/office/drawing/2014/main" xmlns="" id="{00000000-0008-0000-0200-0000B0020000}"/>
            </a:ext>
          </a:extLst>
        </xdr:cNvPr>
        <xdr:cNvCxnSpPr/>
      </xdr:nvCxnSpPr>
      <xdr:spPr>
        <a:xfrm>
          <a:off x="18786475" y="184137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9" name="【庁舎】&#10;一人当たり面積最大値テキスト">
          <a:extLst>
            <a:ext uri="{FF2B5EF4-FFF2-40B4-BE49-F238E27FC236}">
              <a16:creationId xmlns:a16="http://schemas.microsoft.com/office/drawing/2014/main" xmlns="" id="{00000000-0008-0000-0200-0000B1020000}"/>
            </a:ext>
          </a:extLst>
        </xdr:cNvPr>
        <xdr:cNvSpPr txBox="1"/>
      </xdr:nvSpPr>
      <xdr:spPr>
        <a:xfrm>
          <a:off x="188849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0" name="直線コネクタ 689">
          <a:extLst>
            <a:ext uri="{FF2B5EF4-FFF2-40B4-BE49-F238E27FC236}">
              <a16:creationId xmlns:a16="http://schemas.microsoft.com/office/drawing/2014/main" xmlns="" id="{00000000-0008-0000-0200-0000B2020000}"/>
            </a:ext>
          </a:extLst>
        </xdr:cNvPr>
        <xdr:cNvCxnSpPr/>
      </xdr:nvCxnSpPr>
      <xdr:spPr>
        <a:xfrm>
          <a:off x="18786475" y="172573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1" name="【庁舎】&#10;一人当たり面積平均値テキスト">
          <a:extLst>
            <a:ext uri="{FF2B5EF4-FFF2-40B4-BE49-F238E27FC236}">
              <a16:creationId xmlns:a16="http://schemas.microsoft.com/office/drawing/2014/main" xmlns="" id="{00000000-0008-0000-0200-0000B3020000}"/>
            </a:ext>
          </a:extLst>
        </xdr:cNvPr>
        <xdr:cNvSpPr txBox="1"/>
      </xdr:nvSpPr>
      <xdr:spPr>
        <a:xfrm>
          <a:off x="188849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2" name="フローチャート: 判断 691">
          <a:extLst>
            <a:ext uri="{FF2B5EF4-FFF2-40B4-BE49-F238E27FC236}">
              <a16:creationId xmlns:a16="http://schemas.microsoft.com/office/drawing/2014/main" xmlns="" id="{00000000-0008-0000-0200-0000B4020000}"/>
            </a:ext>
          </a:extLst>
        </xdr:cNvPr>
        <xdr:cNvSpPr/>
      </xdr:nvSpPr>
      <xdr:spPr>
        <a:xfrm>
          <a:off x="187960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3" name="フローチャート: 判断 692">
          <a:extLst>
            <a:ext uri="{FF2B5EF4-FFF2-40B4-BE49-F238E27FC236}">
              <a16:creationId xmlns:a16="http://schemas.microsoft.com/office/drawing/2014/main" xmlns="" id="{00000000-0008-0000-0200-0000B5020000}"/>
            </a:ext>
          </a:extLst>
        </xdr:cNvPr>
        <xdr:cNvSpPr/>
      </xdr:nvSpPr>
      <xdr:spPr>
        <a:xfrm>
          <a:off x="18100675" y="17985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4" name="フローチャート: 判断 693">
          <a:extLst>
            <a:ext uri="{FF2B5EF4-FFF2-40B4-BE49-F238E27FC236}">
              <a16:creationId xmlns:a16="http://schemas.microsoft.com/office/drawing/2014/main" xmlns="" id="{00000000-0008-0000-0200-0000B6020000}"/>
            </a:ext>
          </a:extLst>
        </xdr:cNvPr>
        <xdr:cNvSpPr/>
      </xdr:nvSpPr>
      <xdr:spPr>
        <a:xfrm>
          <a:off x="17325975"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xmlns="" id="{00000000-0008-0000-0200-0000B7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00000000-0008-0000-0200-0000B8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00000000-0008-0000-0200-0000B9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00000000-0008-0000-0200-0000BA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00000000-0008-0000-0200-0000BB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636</xdr:rowOff>
    </xdr:from>
    <xdr:to>
      <xdr:col>116</xdr:col>
      <xdr:colOff>114300</xdr:colOff>
      <xdr:row>106</xdr:row>
      <xdr:rowOff>102236</xdr:rowOff>
    </xdr:to>
    <xdr:sp macro="" textlink="">
      <xdr:nvSpPr>
        <xdr:cNvPr id="700" name="楕円 699">
          <a:extLst>
            <a:ext uri="{FF2B5EF4-FFF2-40B4-BE49-F238E27FC236}">
              <a16:creationId xmlns:a16="http://schemas.microsoft.com/office/drawing/2014/main" xmlns="" id="{00000000-0008-0000-0200-0000BC020000}"/>
            </a:ext>
          </a:extLst>
        </xdr:cNvPr>
        <xdr:cNvSpPr/>
      </xdr:nvSpPr>
      <xdr:spPr>
        <a:xfrm>
          <a:off x="187960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150513</xdr:rowOff>
    </xdr:from>
    <xdr:ext cx="469744" cy="259045"/>
    <xdr:sp macro="" textlink="">
      <xdr:nvSpPr>
        <xdr:cNvPr id="701" name="【庁舎】&#10;一人当たり面積該当値テキスト">
          <a:extLst>
            <a:ext uri="{FF2B5EF4-FFF2-40B4-BE49-F238E27FC236}">
              <a16:creationId xmlns:a16="http://schemas.microsoft.com/office/drawing/2014/main" xmlns="" id="{00000000-0008-0000-0200-0000BD020000}"/>
            </a:ext>
          </a:extLst>
        </xdr:cNvPr>
        <xdr:cNvSpPr txBox="1"/>
      </xdr:nvSpPr>
      <xdr:spPr>
        <a:xfrm>
          <a:off x="18884900"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xdr:rowOff>
    </xdr:from>
    <xdr:to>
      <xdr:col>112</xdr:col>
      <xdr:colOff>38100</xdr:colOff>
      <xdr:row>106</xdr:row>
      <xdr:rowOff>107950</xdr:rowOff>
    </xdr:to>
    <xdr:sp macro="" textlink="">
      <xdr:nvSpPr>
        <xdr:cNvPr id="702" name="楕円 701">
          <a:extLst>
            <a:ext uri="{FF2B5EF4-FFF2-40B4-BE49-F238E27FC236}">
              <a16:creationId xmlns:a16="http://schemas.microsoft.com/office/drawing/2014/main" xmlns="" id="{00000000-0008-0000-0200-0000BE020000}"/>
            </a:ext>
          </a:extLst>
        </xdr:cNvPr>
        <xdr:cNvSpPr/>
      </xdr:nvSpPr>
      <xdr:spPr>
        <a:xfrm>
          <a:off x="18100675" y="18180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51436</xdr:rowOff>
    </xdr:from>
    <xdr:to>
      <xdr:col>116</xdr:col>
      <xdr:colOff>63500</xdr:colOff>
      <xdr:row>106</xdr:row>
      <xdr:rowOff>57150</xdr:rowOff>
    </xdr:to>
    <xdr:cxnSp macro="">
      <xdr:nvCxnSpPr>
        <xdr:cNvPr id="703" name="直線コネクタ 702">
          <a:extLst>
            <a:ext uri="{FF2B5EF4-FFF2-40B4-BE49-F238E27FC236}">
              <a16:creationId xmlns:a16="http://schemas.microsoft.com/office/drawing/2014/main" xmlns="" id="{00000000-0008-0000-0200-0000BF020000}"/>
            </a:ext>
          </a:extLst>
        </xdr:cNvPr>
        <xdr:cNvCxnSpPr/>
      </xdr:nvCxnSpPr>
      <xdr:spPr>
        <a:xfrm flipV="1">
          <a:off x="18132425" y="18225136"/>
          <a:ext cx="714375"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132080</xdr:rowOff>
    </xdr:from>
    <xdr:to>
      <xdr:col>107</xdr:col>
      <xdr:colOff>101600</xdr:colOff>
      <xdr:row>102</xdr:row>
      <xdr:rowOff>62230</xdr:rowOff>
    </xdr:to>
    <xdr:sp macro="" textlink="">
      <xdr:nvSpPr>
        <xdr:cNvPr id="704" name="楕円 703">
          <a:extLst>
            <a:ext uri="{FF2B5EF4-FFF2-40B4-BE49-F238E27FC236}">
              <a16:creationId xmlns:a16="http://schemas.microsoft.com/office/drawing/2014/main" xmlns="" id="{00000000-0008-0000-0200-0000C0020000}"/>
            </a:ext>
          </a:extLst>
        </xdr:cNvPr>
        <xdr:cNvSpPr/>
      </xdr:nvSpPr>
      <xdr:spPr>
        <a:xfrm>
          <a:off x="17325975"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11430</xdr:rowOff>
    </xdr:from>
    <xdr:to>
      <xdr:col>111</xdr:col>
      <xdr:colOff>177800</xdr:colOff>
      <xdr:row>106</xdr:row>
      <xdr:rowOff>57150</xdr:rowOff>
    </xdr:to>
    <xdr:cxnSp macro="">
      <xdr:nvCxnSpPr>
        <xdr:cNvPr id="705" name="直線コネクタ 704">
          <a:extLst>
            <a:ext uri="{FF2B5EF4-FFF2-40B4-BE49-F238E27FC236}">
              <a16:creationId xmlns:a16="http://schemas.microsoft.com/office/drawing/2014/main" xmlns="" id="{00000000-0008-0000-0200-0000C1020000}"/>
            </a:ext>
          </a:extLst>
        </xdr:cNvPr>
        <xdr:cNvCxnSpPr/>
      </xdr:nvCxnSpPr>
      <xdr:spPr>
        <a:xfrm>
          <a:off x="17376775" y="17499330"/>
          <a:ext cx="75565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6" name="n_1aveValue【庁舎】&#10;一人当たり面積">
          <a:extLst>
            <a:ext uri="{FF2B5EF4-FFF2-40B4-BE49-F238E27FC236}">
              <a16:creationId xmlns:a16="http://schemas.microsoft.com/office/drawing/2014/main" xmlns="" id="{00000000-0008-0000-0200-0000C2020000}"/>
            </a:ext>
          </a:extLst>
        </xdr:cNvPr>
        <xdr:cNvSpPr txBox="1"/>
      </xdr:nvSpPr>
      <xdr:spPr>
        <a:xfrm>
          <a:off x="1793247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07" name="n_2aveValue【庁舎】&#10;一人当たり面積">
          <a:extLst>
            <a:ext uri="{FF2B5EF4-FFF2-40B4-BE49-F238E27FC236}">
              <a16:creationId xmlns:a16="http://schemas.microsoft.com/office/drawing/2014/main" xmlns="" id="{00000000-0008-0000-0200-0000C3020000}"/>
            </a:ext>
          </a:extLst>
        </xdr:cNvPr>
        <xdr:cNvSpPr txBox="1"/>
      </xdr:nvSpPr>
      <xdr:spPr>
        <a:xfrm>
          <a:off x="1717047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99077</xdr:rowOff>
    </xdr:from>
    <xdr:ext cx="469744" cy="259045"/>
    <xdr:sp macro="" textlink="">
      <xdr:nvSpPr>
        <xdr:cNvPr id="708" name="n_1mainValue【庁舎】&#10;一人当たり面積">
          <a:extLst>
            <a:ext uri="{FF2B5EF4-FFF2-40B4-BE49-F238E27FC236}">
              <a16:creationId xmlns:a16="http://schemas.microsoft.com/office/drawing/2014/main" xmlns="" id="{00000000-0008-0000-0200-0000C4020000}"/>
            </a:ext>
          </a:extLst>
        </xdr:cNvPr>
        <xdr:cNvSpPr txBox="1"/>
      </xdr:nvSpPr>
      <xdr:spPr>
        <a:xfrm>
          <a:off x="1793247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78757</xdr:rowOff>
    </xdr:from>
    <xdr:ext cx="469744" cy="259045"/>
    <xdr:sp macro="" textlink="">
      <xdr:nvSpPr>
        <xdr:cNvPr id="709" name="n_2mainValue【庁舎】&#10;一人当たり面積">
          <a:extLst>
            <a:ext uri="{FF2B5EF4-FFF2-40B4-BE49-F238E27FC236}">
              <a16:creationId xmlns:a16="http://schemas.microsoft.com/office/drawing/2014/main" xmlns="" id="{00000000-0008-0000-0200-0000C5020000}"/>
            </a:ext>
          </a:extLst>
        </xdr:cNvPr>
        <xdr:cNvSpPr txBox="1"/>
      </xdr:nvSpPr>
      <xdr:spPr>
        <a:xfrm>
          <a:off x="17170477"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xmlns="" id="{00000000-0008-0000-0200-0000C6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xmlns="" id="{00000000-0008-0000-0200-0000C7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xmlns="" id="{00000000-0008-0000-0200-0000C8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、京都府平均や全国平均を上回る数値となっており高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い値を示している。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持管理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また、保健センター・</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保健所、庁舎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については、全国平均・府平均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とほぼ同じ、または低い数値となっている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。これは、施設が比較的新しいものであること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や、近年庁舎の耐震改修を実施したこと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と考えられる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一人当たり面積においては、図書館が非常に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い数値を示しており、今後維持管理をしていく中で、適切で効率的な運営形態を検討していく必要があると考えられる。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34,046
33,667
347.10
17,128,443
17,102,584
11,664
9,587,541
13,903,068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で前年度とほぼ横ばいで推移し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外的要因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は減少したが、市民税、固定資産税等が増収したことにより数値が改善したものである。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今後も引き続き財政基盤強化のため、使用料などの料金体系の見直し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市税の安定的な歳入確保に努めるとともに、財政の健全化を図る必要がある。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下水道事業特別会計、地域排水事業特別会計への一般会計からの繰出金について、基準内繰出と基準外繰出の算出方法を変更した結果、基準内繰出額が増加し、経常経費が増加したことが影響してい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厳しい財政状況が続く中、「第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次綾部市総合計画」並びに「第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次綾部市行財政健全化の取組」に基づき、さらなる経常的経費の見直しを図る必要がある。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45508</xdr:rowOff>
    </xdr:from>
    <xdr:to>
      <xdr:col>23</xdr:col>
      <xdr:colOff>133350</xdr:colOff>
      <xdr:row>61</xdr:row>
      <xdr:rowOff>99271</xdr:rowOff>
    </xdr:to>
    <xdr:cxnSp macro="">
      <xdr:nvCxnSpPr>
        <xdr:cNvPr id="132" name="直線コネクタ 131"/>
        <xdr:cNvCxnSpPr/>
      </xdr:nvCxnSpPr>
      <xdr:spPr>
        <a:xfrm>
          <a:off x="4114800" y="10332508"/>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13335</xdr:rowOff>
    </xdr:from>
    <xdr:to>
      <xdr:col>19</xdr:col>
      <xdr:colOff>133350</xdr:colOff>
      <xdr:row>60</xdr:row>
      <xdr:rowOff>45508</xdr:rowOff>
    </xdr:to>
    <xdr:cxnSp macro="">
      <xdr:nvCxnSpPr>
        <xdr:cNvPr id="135" name="直線コネクタ 134"/>
        <xdr:cNvCxnSpPr/>
      </xdr:nvCxnSpPr>
      <xdr:spPr>
        <a:xfrm>
          <a:off x="3225800" y="103003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13335</xdr:rowOff>
    </xdr:from>
    <xdr:to>
      <xdr:col>15</xdr:col>
      <xdr:colOff>82550</xdr:colOff>
      <xdr:row>60</xdr:row>
      <xdr:rowOff>113877</xdr:rowOff>
    </xdr:to>
    <xdr:cxnSp macro="">
      <xdr:nvCxnSpPr>
        <xdr:cNvPr id="138" name="直線コネクタ 137"/>
        <xdr:cNvCxnSpPr/>
      </xdr:nvCxnSpPr>
      <xdr:spPr>
        <a:xfrm flipV="1">
          <a:off x="2336800" y="1030033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60</xdr:row>
      <xdr:rowOff>113877</xdr:rowOff>
    </xdr:to>
    <xdr:cxnSp macro="">
      <xdr:nvCxnSpPr>
        <xdr:cNvPr id="141" name="直線コネクタ 140"/>
        <xdr:cNvCxnSpPr/>
      </xdr:nvCxnSpPr>
      <xdr:spPr>
        <a:xfrm>
          <a:off x="1447800" y="103204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48471</xdr:rowOff>
    </xdr:from>
    <xdr:to>
      <xdr:col>23</xdr:col>
      <xdr:colOff>184150</xdr:colOff>
      <xdr:row>61</xdr:row>
      <xdr:rowOff>150071</xdr:rowOff>
    </xdr:to>
    <xdr:sp macro="" textlink="">
      <xdr:nvSpPr>
        <xdr:cNvPr id="151" name="楕円 150"/>
        <xdr:cNvSpPr/>
      </xdr:nvSpPr>
      <xdr:spPr>
        <a:xfrm>
          <a:off x="4902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20548</xdr:rowOff>
    </xdr:from>
    <xdr:ext cx="762000" cy="259045"/>
    <xdr:sp macro="" textlink="">
      <xdr:nvSpPr>
        <xdr:cNvPr id="152" name="財政構造の弾力性該当値テキスト"/>
        <xdr:cNvSpPr txBox="1"/>
      </xdr:nvSpPr>
      <xdr:spPr>
        <a:xfrm>
          <a:off x="5041900" y="1047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166158</xdr:rowOff>
    </xdr:from>
    <xdr:to>
      <xdr:col>19</xdr:col>
      <xdr:colOff>184150</xdr:colOff>
      <xdr:row>60</xdr:row>
      <xdr:rowOff>96308</xdr:rowOff>
    </xdr:to>
    <xdr:sp macro="" textlink="">
      <xdr:nvSpPr>
        <xdr:cNvPr id="153" name="楕円 152"/>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106485</xdr:rowOff>
    </xdr:from>
    <xdr:ext cx="736600" cy="259045"/>
    <xdr:sp macro="" textlink="">
      <xdr:nvSpPr>
        <xdr:cNvPr id="154" name="テキスト ボックス 153"/>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5" name="楕円 154"/>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74312</xdr:rowOff>
    </xdr:from>
    <xdr:ext cx="762000" cy="259045"/>
    <xdr:sp macro="" textlink="">
      <xdr:nvSpPr>
        <xdr:cNvPr id="156" name="テキスト ボックス 155"/>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7" name="楕円 156"/>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149454</xdr:rowOff>
    </xdr:from>
    <xdr:ext cx="762000" cy="259045"/>
    <xdr:sp macro="" textlink="">
      <xdr:nvSpPr>
        <xdr:cNvPr id="158" name="テキスト ボックス 157"/>
        <xdr:cNvSpPr txBox="1"/>
      </xdr:nvSpPr>
      <xdr:spPr>
        <a:xfrm>
          <a:off x="1955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154094</xdr:rowOff>
    </xdr:from>
    <xdr:to>
      <xdr:col>7</xdr:col>
      <xdr:colOff>31750</xdr:colOff>
      <xdr:row>60</xdr:row>
      <xdr:rowOff>84244</xdr:rowOff>
    </xdr:to>
    <xdr:sp macro="" textlink="">
      <xdr:nvSpPr>
        <xdr:cNvPr id="159" name="楕円 158"/>
        <xdr:cNvSpPr/>
      </xdr:nvSpPr>
      <xdr:spPr>
        <a:xfrm>
          <a:off x="1397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94421</xdr:rowOff>
    </xdr:from>
    <xdr:ext cx="762000" cy="259045"/>
    <xdr:sp macro="" textlink="">
      <xdr:nvSpPr>
        <xdr:cNvPr id="160" name="テキスト ボックス 159"/>
        <xdr:cNvSpPr txBox="1"/>
      </xdr:nvSpPr>
      <xdr:spPr>
        <a:xfrm>
          <a:off x="1066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ほぼ類似団体平均並で推移して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人口減少が続いており、１人あたりコストは増加傾向にある。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、クリーンセンター施設改修事業費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災害対応による時間外手当の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今後も、職員数の適正化に努めるとともに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、働き方改革と併せた人件費の抑制、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物件費等についても徹底した経費の削減に取り組む必要がある。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48372</xdr:rowOff>
    </xdr:from>
    <xdr:to>
      <xdr:col>23</xdr:col>
      <xdr:colOff>133350</xdr:colOff>
      <xdr:row>83</xdr:row>
      <xdr:rowOff>92892</xdr:rowOff>
    </xdr:to>
    <xdr:cxnSp macro="">
      <xdr:nvCxnSpPr>
        <xdr:cNvPr id="195" name="直線コネクタ 194"/>
        <xdr:cNvCxnSpPr/>
      </xdr:nvCxnSpPr>
      <xdr:spPr>
        <a:xfrm>
          <a:off x="4114800" y="14278722"/>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48372</xdr:rowOff>
    </xdr:from>
    <xdr:to>
      <xdr:col>19</xdr:col>
      <xdr:colOff>133350</xdr:colOff>
      <xdr:row>83</xdr:row>
      <xdr:rowOff>57550</xdr:rowOff>
    </xdr:to>
    <xdr:cxnSp macro="">
      <xdr:nvCxnSpPr>
        <xdr:cNvPr id="198" name="直線コネクタ 197"/>
        <xdr:cNvCxnSpPr/>
      </xdr:nvCxnSpPr>
      <xdr:spPr>
        <a:xfrm flipV="1">
          <a:off x="3225800" y="14278722"/>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5621</xdr:rowOff>
    </xdr:from>
    <xdr:to>
      <xdr:col>15</xdr:col>
      <xdr:colOff>82550</xdr:colOff>
      <xdr:row>83</xdr:row>
      <xdr:rowOff>57550</xdr:rowOff>
    </xdr:to>
    <xdr:cxnSp macro="">
      <xdr:nvCxnSpPr>
        <xdr:cNvPr id="201" name="直線コネクタ 200"/>
        <xdr:cNvCxnSpPr/>
      </xdr:nvCxnSpPr>
      <xdr:spPr>
        <a:xfrm>
          <a:off x="2336800" y="14235971"/>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111663</xdr:rowOff>
    </xdr:from>
    <xdr:to>
      <xdr:col>11</xdr:col>
      <xdr:colOff>31750</xdr:colOff>
      <xdr:row>83</xdr:row>
      <xdr:rowOff>5621</xdr:rowOff>
    </xdr:to>
    <xdr:cxnSp macro="">
      <xdr:nvCxnSpPr>
        <xdr:cNvPr id="204" name="直線コネクタ 203"/>
        <xdr:cNvCxnSpPr/>
      </xdr:nvCxnSpPr>
      <xdr:spPr>
        <a:xfrm>
          <a:off x="1447800" y="14170563"/>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42092</xdr:rowOff>
    </xdr:from>
    <xdr:to>
      <xdr:col>23</xdr:col>
      <xdr:colOff>184150</xdr:colOff>
      <xdr:row>83</xdr:row>
      <xdr:rowOff>143692</xdr:rowOff>
    </xdr:to>
    <xdr:sp macro="" textlink="">
      <xdr:nvSpPr>
        <xdr:cNvPr id="214" name="楕円 213"/>
        <xdr:cNvSpPr/>
      </xdr:nvSpPr>
      <xdr:spPr>
        <a:xfrm>
          <a:off x="4902200" y="142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58619</xdr:rowOff>
    </xdr:from>
    <xdr:ext cx="762000" cy="259045"/>
    <xdr:sp macro="" textlink="">
      <xdr:nvSpPr>
        <xdr:cNvPr id="215" name="人件費・物件費等の状況該当値テキスト"/>
        <xdr:cNvSpPr txBox="1"/>
      </xdr:nvSpPr>
      <xdr:spPr>
        <a:xfrm>
          <a:off x="5041900" y="1411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169022</xdr:rowOff>
    </xdr:from>
    <xdr:to>
      <xdr:col>19</xdr:col>
      <xdr:colOff>184150</xdr:colOff>
      <xdr:row>83</xdr:row>
      <xdr:rowOff>99172</xdr:rowOff>
    </xdr:to>
    <xdr:sp macro="" textlink="">
      <xdr:nvSpPr>
        <xdr:cNvPr id="216" name="楕円 215"/>
        <xdr:cNvSpPr/>
      </xdr:nvSpPr>
      <xdr:spPr>
        <a:xfrm>
          <a:off x="4064000" y="142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109349</xdr:rowOff>
    </xdr:from>
    <xdr:ext cx="736600" cy="259045"/>
    <xdr:sp macro="" textlink="">
      <xdr:nvSpPr>
        <xdr:cNvPr id="217" name="テキスト ボックス 216"/>
        <xdr:cNvSpPr txBox="1"/>
      </xdr:nvSpPr>
      <xdr:spPr>
        <a:xfrm>
          <a:off x="3733800" y="1399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6750</xdr:rowOff>
    </xdr:from>
    <xdr:to>
      <xdr:col>15</xdr:col>
      <xdr:colOff>133350</xdr:colOff>
      <xdr:row>83</xdr:row>
      <xdr:rowOff>108350</xdr:rowOff>
    </xdr:to>
    <xdr:sp macro="" textlink="">
      <xdr:nvSpPr>
        <xdr:cNvPr id="218" name="楕円 217"/>
        <xdr:cNvSpPr/>
      </xdr:nvSpPr>
      <xdr:spPr>
        <a:xfrm>
          <a:off x="3175000" y="142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93127</xdr:rowOff>
    </xdr:from>
    <xdr:ext cx="762000" cy="259045"/>
    <xdr:sp macro="" textlink="">
      <xdr:nvSpPr>
        <xdr:cNvPr id="219" name="テキスト ボックス 218"/>
        <xdr:cNvSpPr txBox="1"/>
      </xdr:nvSpPr>
      <xdr:spPr>
        <a:xfrm>
          <a:off x="2844800" y="1432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126271</xdr:rowOff>
    </xdr:from>
    <xdr:to>
      <xdr:col>11</xdr:col>
      <xdr:colOff>82550</xdr:colOff>
      <xdr:row>83</xdr:row>
      <xdr:rowOff>56421</xdr:rowOff>
    </xdr:to>
    <xdr:sp macro="" textlink="">
      <xdr:nvSpPr>
        <xdr:cNvPr id="220" name="楕円 219"/>
        <xdr:cNvSpPr/>
      </xdr:nvSpPr>
      <xdr:spPr>
        <a:xfrm>
          <a:off x="2286000" y="141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41198</xdr:rowOff>
    </xdr:from>
    <xdr:ext cx="762000" cy="259045"/>
    <xdr:sp macro="" textlink="">
      <xdr:nvSpPr>
        <xdr:cNvPr id="221" name="テキスト ボックス 220"/>
        <xdr:cNvSpPr txBox="1"/>
      </xdr:nvSpPr>
      <xdr:spPr>
        <a:xfrm>
          <a:off x="1955800" y="142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60863</xdr:rowOff>
    </xdr:from>
    <xdr:to>
      <xdr:col>7</xdr:col>
      <xdr:colOff>31750</xdr:colOff>
      <xdr:row>82</xdr:row>
      <xdr:rowOff>162463</xdr:rowOff>
    </xdr:to>
    <xdr:sp macro="" textlink="">
      <xdr:nvSpPr>
        <xdr:cNvPr id="222" name="楕円 221"/>
        <xdr:cNvSpPr/>
      </xdr:nvSpPr>
      <xdr:spPr>
        <a:xfrm>
          <a:off x="1397000" y="141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1190</xdr:rowOff>
    </xdr:from>
    <xdr:ext cx="762000" cy="259045"/>
    <xdr:sp macro="" textlink="">
      <xdr:nvSpPr>
        <xdr:cNvPr id="223" name="テキスト ボックス 222"/>
        <xdr:cNvSpPr txBox="1"/>
      </xdr:nvSpPr>
      <xdr:spPr>
        <a:xfrm>
          <a:off x="1066800" y="138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年度においても前年度同様、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97.8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で類似団体平均並で推移している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適正な人事配置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給与の適正化を図り、指数の抑制に努めていく。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86</xdr:row>
      <xdr:rowOff>85513</xdr:rowOff>
    </xdr:to>
    <xdr:cxnSp macro="">
      <xdr:nvCxnSpPr>
        <xdr:cNvPr id="257" name="直線コネクタ 256"/>
        <xdr:cNvCxnSpPr/>
      </xdr:nvCxnSpPr>
      <xdr:spPr>
        <a:xfrm>
          <a:off x="16179800" y="1483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101600</xdr:rowOff>
    </xdr:to>
    <xdr:cxnSp macro="">
      <xdr:nvCxnSpPr>
        <xdr:cNvPr id="260" name="直線コネクタ 259"/>
        <xdr:cNvCxnSpPr/>
      </xdr:nvCxnSpPr>
      <xdr:spPr>
        <a:xfrm flipV="1">
          <a:off x="15290800" y="1483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101600</xdr:rowOff>
    </xdr:to>
    <xdr:cxnSp macro="">
      <xdr:nvCxnSpPr>
        <xdr:cNvPr id="263" name="直線コネクタ 262"/>
        <xdr:cNvCxnSpPr/>
      </xdr:nvCxnSpPr>
      <xdr:spPr>
        <a:xfrm>
          <a:off x="14401800" y="1477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86</xdr:row>
      <xdr:rowOff>29211</xdr:rowOff>
    </xdr:to>
    <xdr:cxnSp macro="">
      <xdr:nvCxnSpPr>
        <xdr:cNvPr id="266" name="直線コネクタ 265"/>
        <xdr:cNvCxnSpPr/>
      </xdr:nvCxnSpPr>
      <xdr:spPr>
        <a:xfrm>
          <a:off x="13512800" y="147176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76" name="楕円 275"/>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6790</xdr:rowOff>
    </xdr:from>
    <xdr:ext cx="762000" cy="259045"/>
    <xdr:sp macro="" textlink="">
      <xdr:nvSpPr>
        <xdr:cNvPr id="277"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8" name="楕円 277"/>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79" name="テキスト ボックス 278"/>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2" name="楕円 281"/>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83" name="テキスト ボックス 282"/>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4" name="楕円 283"/>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33884</xdr:rowOff>
    </xdr:from>
    <xdr:ext cx="762000" cy="259045"/>
    <xdr:sp macro="" textlink="">
      <xdr:nvSpPr>
        <xdr:cNvPr id="285" name="テキスト ボックス 284"/>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研修の充実や庁内情報化の推進、職員勤務評定制度の活用等により職員の能力向上を図るとともに、定数管理に努めたことにより、人口千人当たり職員数は、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組織体制の合理化や適正な人員配置を図り、定員管理に努める。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77772</xdr:rowOff>
    </xdr:from>
    <xdr:to>
      <xdr:col>81</xdr:col>
      <xdr:colOff>44450</xdr:colOff>
      <xdr:row>62</xdr:row>
      <xdr:rowOff>92710</xdr:rowOff>
    </xdr:to>
    <xdr:cxnSp macro="">
      <xdr:nvCxnSpPr>
        <xdr:cNvPr id="322" name="直線コネクタ 321"/>
        <xdr:cNvCxnSpPr/>
      </xdr:nvCxnSpPr>
      <xdr:spPr>
        <a:xfrm>
          <a:off x="16179800" y="10707672"/>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39854</xdr:rowOff>
    </xdr:from>
    <xdr:to>
      <xdr:col>77</xdr:col>
      <xdr:colOff>44450</xdr:colOff>
      <xdr:row>62</xdr:row>
      <xdr:rowOff>77772</xdr:rowOff>
    </xdr:to>
    <xdr:cxnSp macro="">
      <xdr:nvCxnSpPr>
        <xdr:cNvPr id="325" name="直線コネクタ 324"/>
        <xdr:cNvCxnSpPr/>
      </xdr:nvCxnSpPr>
      <xdr:spPr>
        <a:xfrm>
          <a:off x="15290800" y="1066975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39854</xdr:rowOff>
    </xdr:to>
    <xdr:cxnSp macro="">
      <xdr:nvCxnSpPr>
        <xdr:cNvPr id="328" name="直線コネクタ 327"/>
        <xdr:cNvCxnSpPr/>
      </xdr:nvCxnSpPr>
      <xdr:spPr>
        <a:xfrm>
          <a:off x="14401800" y="1063987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163044</xdr:rowOff>
    </xdr:from>
    <xdr:to>
      <xdr:col>68</xdr:col>
      <xdr:colOff>152400</xdr:colOff>
      <xdr:row>62</xdr:row>
      <xdr:rowOff>9978</xdr:rowOff>
    </xdr:to>
    <xdr:cxnSp macro="">
      <xdr:nvCxnSpPr>
        <xdr:cNvPr id="331" name="直線コネクタ 330"/>
        <xdr:cNvCxnSpPr/>
      </xdr:nvCxnSpPr>
      <xdr:spPr>
        <a:xfrm>
          <a:off x="13512800" y="1062149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1" name="楕円 340"/>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58437</xdr:rowOff>
    </xdr:from>
    <xdr:ext cx="762000" cy="259045"/>
    <xdr:sp macro="" textlink="">
      <xdr:nvSpPr>
        <xdr:cNvPr id="342" name="定員管理の状況該当値テキスト"/>
        <xdr:cNvSpPr txBox="1"/>
      </xdr:nvSpPr>
      <xdr:spPr>
        <a:xfrm>
          <a:off x="17106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26972</xdr:rowOff>
    </xdr:from>
    <xdr:to>
      <xdr:col>77</xdr:col>
      <xdr:colOff>95250</xdr:colOff>
      <xdr:row>62</xdr:row>
      <xdr:rowOff>128572</xdr:rowOff>
    </xdr:to>
    <xdr:sp macro="" textlink="">
      <xdr:nvSpPr>
        <xdr:cNvPr id="343" name="楕円 342"/>
        <xdr:cNvSpPr/>
      </xdr:nvSpPr>
      <xdr:spPr>
        <a:xfrm>
          <a:off x="16129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138749</xdr:rowOff>
    </xdr:from>
    <xdr:ext cx="736600" cy="259045"/>
    <xdr:sp macro="" textlink="">
      <xdr:nvSpPr>
        <xdr:cNvPr id="344" name="テキスト ボックス 343"/>
        <xdr:cNvSpPr txBox="1"/>
      </xdr:nvSpPr>
      <xdr:spPr>
        <a:xfrm>
          <a:off x="15798800" y="1042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160504</xdr:rowOff>
    </xdr:from>
    <xdr:to>
      <xdr:col>73</xdr:col>
      <xdr:colOff>44450</xdr:colOff>
      <xdr:row>62</xdr:row>
      <xdr:rowOff>90654</xdr:rowOff>
    </xdr:to>
    <xdr:sp macro="" textlink="">
      <xdr:nvSpPr>
        <xdr:cNvPr id="345" name="楕円 344"/>
        <xdr:cNvSpPr/>
      </xdr:nvSpPr>
      <xdr:spPr>
        <a:xfrm>
          <a:off x="15240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100831</xdr:rowOff>
    </xdr:from>
    <xdr:ext cx="762000" cy="259045"/>
    <xdr:sp macro="" textlink="">
      <xdr:nvSpPr>
        <xdr:cNvPr id="346" name="テキスト ボックス 345"/>
        <xdr:cNvSpPr txBox="1"/>
      </xdr:nvSpPr>
      <xdr:spPr>
        <a:xfrm>
          <a:off x="14909800" y="103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130628</xdr:rowOff>
    </xdr:from>
    <xdr:to>
      <xdr:col>68</xdr:col>
      <xdr:colOff>203200</xdr:colOff>
      <xdr:row>62</xdr:row>
      <xdr:rowOff>60778</xdr:rowOff>
    </xdr:to>
    <xdr:sp macro="" textlink="">
      <xdr:nvSpPr>
        <xdr:cNvPr id="347" name="楕円 346"/>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48" name="テキスト ボックス 347"/>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112244</xdr:rowOff>
    </xdr:from>
    <xdr:to>
      <xdr:col>64</xdr:col>
      <xdr:colOff>152400</xdr:colOff>
      <xdr:row>62</xdr:row>
      <xdr:rowOff>42394</xdr:rowOff>
    </xdr:to>
    <xdr:sp macro="" textlink="">
      <xdr:nvSpPr>
        <xdr:cNvPr id="349" name="楕円 348"/>
        <xdr:cNvSpPr/>
      </xdr:nvSpPr>
      <xdr:spPr>
        <a:xfrm>
          <a:off x="13462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52571</xdr:rowOff>
    </xdr:from>
    <xdr:ext cx="762000" cy="259045"/>
    <xdr:sp macro="" textlink="">
      <xdr:nvSpPr>
        <xdr:cNvPr id="350" name="テキスト ボックス 349"/>
        <xdr:cNvSpPr txBox="1"/>
      </xdr:nvSpPr>
      <xdr:spPr>
        <a:xfrm>
          <a:off x="13131800" y="103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類似団体平均を上回って推移してい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この比率は３か年平均で算定されるもので、今回の減少は、平成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年度に比べ元利償還金の額が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％減となったことや標準税収入額等が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中長期的な見通しのもと計画的に事業を行い起債発行の抑制に努める。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56197</xdr:rowOff>
    </xdr:to>
    <xdr:cxnSp macro="">
      <xdr:nvCxnSpPr>
        <xdr:cNvPr id="384" name="直線コネクタ 383"/>
        <xdr:cNvCxnSpPr/>
      </xdr:nvCxnSpPr>
      <xdr:spPr>
        <a:xfrm flipV="1">
          <a:off x="16179800" y="638979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80328</xdr:rowOff>
    </xdr:to>
    <xdr:cxnSp macro="">
      <xdr:nvCxnSpPr>
        <xdr:cNvPr id="387" name="直線コネクタ 386"/>
        <xdr:cNvCxnSpPr/>
      </xdr:nvCxnSpPr>
      <xdr:spPr>
        <a:xfrm flipV="1">
          <a:off x="15290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106468</xdr:rowOff>
    </xdr:to>
    <xdr:cxnSp macro="">
      <xdr:nvCxnSpPr>
        <xdr:cNvPr id="390" name="直線コネクタ 389"/>
        <xdr:cNvCxnSpPr/>
      </xdr:nvCxnSpPr>
      <xdr:spPr>
        <a:xfrm flipV="1">
          <a:off x="14401800" y="642397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106468</xdr:rowOff>
    </xdr:from>
    <xdr:to>
      <xdr:col>68</xdr:col>
      <xdr:colOff>152400</xdr:colOff>
      <xdr:row>37</xdr:row>
      <xdr:rowOff>110490</xdr:rowOff>
    </xdr:to>
    <xdr:cxnSp macro="">
      <xdr:nvCxnSpPr>
        <xdr:cNvPr id="393" name="直線コネクタ 392"/>
        <xdr:cNvCxnSpPr/>
      </xdr:nvCxnSpPr>
      <xdr:spPr>
        <a:xfrm flipV="1">
          <a:off x="13512800" y="645011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3" name="楕円 402"/>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138870</xdr:rowOff>
    </xdr:from>
    <xdr:ext cx="762000" cy="259045"/>
    <xdr:sp macro="" textlink="">
      <xdr:nvSpPr>
        <xdr:cNvPr id="404" name="公債費負担の状況該当値テキスト"/>
        <xdr:cNvSpPr txBox="1"/>
      </xdr:nvSpPr>
      <xdr:spPr>
        <a:xfrm>
          <a:off x="17106900" y="63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5" name="楕円 404"/>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6" name="テキスト ボックス 405"/>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7" name="楕円 406"/>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115905</xdr:rowOff>
    </xdr:from>
    <xdr:ext cx="762000" cy="259045"/>
    <xdr:sp macro="" textlink="">
      <xdr:nvSpPr>
        <xdr:cNvPr id="408" name="テキスト ボックス 407"/>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55668</xdr:rowOff>
    </xdr:from>
    <xdr:to>
      <xdr:col>68</xdr:col>
      <xdr:colOff>203200</xdr:colOff>
      <xdr:row>37</xdr:row>
      <xdr:rowOff>157268</xdr:rowOff>
    </xdr:to>
    <xdr:sp macro="" textlink="">
      <xdr:nvSpPr>
        <xdr:cNvPr id="409" name="楕円 408"/>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142046</xdr:rowOff>
    </xdr:from>
    <xdr:ext cx="762000" cy="259045"/>
    <xdr:sp macro="" textlink="">
      <xdr:nvSpPr>
        <xdr:cNvPr id="410" name="テキスト ボックス 409"/>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11" name="楕円 410"/>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146067</xdr:rowOff>
    </xdr:from>
    <xdr:ext cx="762000" cy="259045"/>
    <xdr:sp macro="" textlink="">
      <xdr:nvSpPr>
        <xdr:cNvPr id="412" name="テキスト ボックス 411"/>
        <xdr:cNvSpPr txBox="1"/>
      </xdr:nvSpPr>
      <xdr:spPr>
        <a:xfrm>
          <a:off x="13131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上回った。一般会計における元利償還による公債費については減となったが、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社会体育施設整備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に係る地方債発行による地方債現在高の増加、充当可能基金の減等により、前年度比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ポイント悪化した。また、重点施策である下水道事業特別会計や地域排水事業特別会計等における事業進捗により、多額の企業債現在高を抱えていることから、平均と比べ高止まりしている。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今後、施設の老朽化に</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伴う建設事業に係る起債も見込まれるため、中長期的な見通しのもと計画的に事業を行い起債発行の抑制に努める。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70942</xdr:rowOff>
    </xdr:from>
    <xdr:to>
      <xdr:col>81</xdr:col>
      <xdr:colOff>44450</xdr:colOff>
      <xdr:row>15</xdr:row>
      <xdr:rowOff>153949</xdr:rowOff>
    </xdr:to>
    <xdr:cxnSp macro="">
      <xdr:nvCxnSpPr>
        <xdr:cNvPr id="444" name="直線コネクタ 443"/>
        <xdr:cNvCxnSpPr/>
      </xdr:nvCxnSpPr>
      <xdr:spPr>
        <a:xfrm>
          <a:off x="16179800" y="2642692"/>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66358</xdr:rowOff>
    </xdr:from>
    <xdr:to>
      <xdr:col>77</xdr:col>
      <xdr:colOff>44450</xdr:colOff>
      <xdr:row>15</xdr:row>
      <xdr:rowOff>70942</xdr:rowOff>
    </xdr:to>
    <xdr:cxnSp macro="">
      <xdr:nvCxnSpPr>
        <xdr:cNvPr id="447" name="直線コネクタ 446"/>
        <xdr:cNvCxnSpPr/>
      </xdr:nvCxnSpPr>
      <xdr:spPr>
        <a:xfrm>
          <a:off x="15290800" y="2638108"/>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66358</xdr:rowOff>
    </xdr:from>
    <xdr:to>
      <xdr:col>72</xdr:col>
      <xdr:colOff>203200</xdr:colOff>
      <xdr:row>15</xdr:row>
      <xdr:rowOff>82525</xdr:rowOff>
    </xdr:to>
    <xdr:cxnSp macro="">
      <xdr:nvCxnSpPr>
        <xdr:cNvPr id="450" name="直線コネクタ 449"/>
        <xdr:cNvCxnSpPr/>
      </xdr:nvCxnSpPr>
      <xdr:spPr>
        <a:xfrm flipV="1">
          <a:off x="14401800" y="2638108"/>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61532</xdr:rowOff>
    </xdr:from>
    <xdr:to>
      <xdr:col>68</xdr:col>
      <xdr:colOff>152400</xdr:colOff>
      <xdr:row>15</xdr:row>
      <xdr:rowOff>82525</xdr:rowOff>
    </xdr:to>
    <xdr:cxnSp macro="">
      <xdr:nvCxnSpPr>
        <xdr:cNvPr id="453" name="直線コネクタ 452"/>
        <xdr:cNvCxnSpPr/>
      </xdr:nvCxnSpPr>
      <xdr:spPr>
        <a:xfrm>
          <a:off x="13512800" y="263328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103149</xdr:rowOff>
    </xdr:from>
    <xdr:to>
      <xdr:col>81</xdr:col>
      <xdr:colOff>95250</xdr:colOff>
      <xdr:row>16</xdr:row>
      <xdr:rowOff>33299</xdr:rowOff>
    </xdr:to>
    <xdr:sp macro="" textlink="">
      <xdr:nvSpPr>
        <xdr:cNvPr id="463" name="楕円 462"/>
        <xdr:cNvSpPr/>
      </xdr:nvSpPr>
      <xdr:spPr>
        <a:xfrm>
          <a:off x="169672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75226</xdr:rowOff>
    </xdr:from>
    <xdr:ext cx="762000" cy="259045"/>
    <xdr:sp macro="" textlink="">
      <xdr:nvSpPr>
        <xdr:cNvPr id="464" name="将来負担の状況該当値テキスト"/>
        <xdr:cNvSpPr txBox="1"/>
      </xdr:nvSpPr>
      <xdr:spPr>
        <a:xfrm>
          <a:off x="17106900" y="264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20142</xdr:rowOff>
    </xdr:from>
    <xdr:to>
      <xdr:col>77</xdr:col>
      <xdr:colOff>95250</xdr:colOff>
      <xdr:row>15</xdr:row>
      <xdr:rowOff>121742</xdr:rowOff>
    </xdr:to>
    <xdr:sp macro="" textlink="">
      <xdr:nvSpPr>
        <xdr:cNvPr id="465" name="楕円 464"/>
        <xdr:cNvSpPr/>
      </xdr:nvSpPr>
      <xdr:spPr>
        <a:xfrm>
          <a:off x="16129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106519</xdr:rowOff>
    </xdr:from>
    <xdr:ext cx="736600" cy="259045"/>
    <xdr:sp macro="" textlink="">
      <xdr:nvSpPr>
        <xdr:cNvPr id="466" name="テキスト ボックス 465"/>
        <xdr:cNvSpPr txBox="1"/>
      </xdr:nvSpPr>
      <xdr:spPr>
        <a:xfrm>
          <a:off x="15798800" y="267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15558</xdr:rowOff>
    </xdr:from>
    <xdr:to>
      <xdr:col>73</xdr:col>
      <xdr:colOff>44450</xdr:colOff>
      <xdr:row>15</xdr:row>
      <xdr:rowOff>117158</xdr:rowOff>
    </xdr:to>
    <xdr:sp macro="" textlink="">
      <xdr:nvSpPr>
        <xdr:cNvPr id="467" name="楕円 466"/>
        <xdr:cNvSpPr/>
      </xdr:nvSpPr>
      <xdr:spPr>
        <a:xfrm>
          <a:off x="15240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101935</xdr:rowOff>
    </xdr:from>
    <xdr:ext cx="762000" cy="259045"/>
    <xdr:sp macro="" textlink="">
      <xdr:nvSpPr>
        <xdr:cNvPr id="468" name="テキスト ボックス 467"/>
        <xdr:cNvSpPr txBox="1"/>
      </xdr:nvSpPr>
      <xdr:spPr>
        <a:xfrm>
          <a:off x="14909800" y="26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31725</xdr:rowOff>
    </xdr:from>
    <xdr:to>
      <xdr:col>68</xdr:col>
      <xdr:colOff>203200</xdr:colOff>
      <xdr:row>15</xdr:row>
      <xdr:rowOff>133325</xdr:rowOff>
    </xdr:to>
    <xdr:sp macro="" textlink="">
      <xdr:nvSpPr>
        <xdr:cNvPr id="469" name="楕円 468"/>
        <xdr:cNvSpPr/>
      </xdr:nvSpPr>
      <xdr:spPr>
        <a:xfrm>
          <a:off x="14351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118102</xdr:rowOff>
    </xdr:from>
    <xdr:ext cx="762000" cy="259045"/>
    <xdr:sp macro="" textlink="">
      <xdr:nvSpPr>
        <xdr:cNvPr id="470" name="テキスト ボックス 469"/>
        <xdr:cNvSpPr txBox="1"/>
      </xdr:nvSpPr>
      <xdr:spPr>
        <a:xfrm>
          <a:off x="14020800" y="268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10732</xdr:rowOff>
    </xdr:from>
    <xdr:to>
      <xdr:col>64</xdr:col>
      <xdr:colOff>152400</xdr:colOff>
      <xdr:row>15</xdr:row>
      <xdr:rowOff>112332</xdr:rowOff>
    </xdr:to>
    <xdr:sp macro="" textlink="">
      <xdr:nvSpPr>
        <xdr:cNvPr id="471" name="楕円 470"/>
        <xdr:cNvSpPr/>
      </xdr:nvSpPr>
      <xdr:spPr>
        <a:xfrm>
          <a:off x="13462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97109</xdr:rowOff>
    </xdr:from>
    <xdr:ext cx="762000" cy="259045"/>
    <xdr:sp macro="" textlink="">
      <xdr:nvSpPr>
        <xdr:cNvPr id="472" name="テキスト ボックス 471"/>
        <xdr:cNvSpPr txBox="1"/>
      </xdr:nvSpPr>
      <xdr:spPr>
        <a:xfrm>
          <a:off x="13131800" y="266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34,046
33,667
347.10
17,128,443
17,102,584
11,664
9,587,541
13,903,068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人件費については、類似団体平均を上回っている。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職員数の増員による職員給与費の増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、また、災害対応による時間外手当の増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今後も定員管理の適正化に努めるとともに、働き方改革と併せた人件費の抑制について取り組む必要がある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149860</xdr:rowOff>
    </xdr:to>
    <xdr:cxnSp macro="">
      <xdr:nvCxnSpPr>
        <xdr:cNvPr id="64" name="直線コネクタ 63"/>
        <xdr:cNvCxnSpPr/>
      </xdr:nvCxnSpPr>
      <xdr:spPr>
        <a:xfrm>
          <a:off x="3987800" y="66329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117856</xdr:rowOff>
    </xdr:to>
    <xdr:cxnSp macro="">
      <xdr:nvCxnSpPr>
        <xdr:cNvPr id="67" name="直線コネクタ 66"/>
        <xdr:cNvCxnSpPr/>
      </xdr:nvCxnSpPr>
      <xdr:spPr>
        <a:xfrm>
          <a:off x="3098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38</xdr:row>
      <xdr:rowOff>90424</xdr:rowOff>
    </xdr:to>
    <xdr:cxnSp macro="">
      <xdr:nvCxnSpPr>
        <xdr:cNvPr id="70" name="直線コネクタ 69"/>
        <xdr:cNvCxnSpPr/>
      </xdr:nvCxnSpPr>
      <xdr:spPr>
        <a:xfrm>
          <a:off x="2209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72136</xdr:rowOff>
    </xdr:to>
    <xdr:cxnSp macro="">
      <xdr:nvCxnSpPr>
        <xdr:cNvPr id="73" name="直線コネクタ 72"/>
        <xdr:cNvCxnSpPr/>
      </xdr:nvCxnSpPr>
      <xdr:spPr>
        <a:xfrm>
          <a:off x="1320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物件費は、類似団体平均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クリーンセンター管理費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の増等により前年度比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物件費についても、行財政健全化に基づき、引き続き徹底した経費削減に取り組んでいく。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156936</xdr:rowOff>
    </xdr:to>
    <xdr:cxnSp macro="">
      <xdr:nvCxnSpPr>
        <xdr:cNvPr id="127" name="直線コネクタ 126"/>
        <xdr:cNvCxnSpPr/>
      </xdr:nvCxnSpPr>
      <xdr:spPr>
        <a:xfrm>
          <a:off x="15671800" y="29191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17</xdr:row>
      <xdr:rowOff>4536</xdr:rowOff>
    </xdr:to>
    <xdr:cxnSp macro="">
      <xdr:nvCxnSpPr>
        <xdr:cNvPr id="130" name="直線コネクタ 129"/>
        <xdr:cNvCxnSpPr/>
      </xdr:nvCxnSpPr>
      <xdr:spPr>
        <a:xfrm>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26307</xdr:rowOff>
    </xdr:to>
    <xdr:cxnSp macro="">
      <xdr:nvCxnSpPr>
        <xdr:cNvPr id="133" name="直線コネクタ 132"/>
        <xdr:cNvCxnSpPr/>
      </xdr:nvCxnSpPr>
      <xdr:spPr>
        <a:xfrm flipV="1">
          <a:off x="13893800" y="2864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26307</xdr:rowOff>
    </xdr:to>
    <xdr:cxnSp macro="">
      <xdr:nvCxnSpPr>
        <xdr:cNvPr id="136" name="直線コネクタ 135"/>
        <xdr:cNvCxnSpPr/>
      </xdr:nvCxnSpPr>
      <xdr:spPr>
        <a:xfrm>
          <a:off x="13004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48" name="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49" name="テキスト ボックス 148"/>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0" name="楕円 149"/>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1" name="テキスト ボックス 150"/>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3" name="テキスト ボックス 152"/>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扶助費は類似団体平均を上回っている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自立支援介護給付費・訓練等給付費、認定こども園運営事業費の増等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引き続き、社会保障経費全体の中で動向を注視しつつ、新規の単独施策の実施について、慎重に検討していく必要がある。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58</xdr:row>
      <xdr:rowOff>159657</xdr:rowOff>
    </xdr:to>
    <xdr:cxnSp macro="">
      <xdr:nvCxnSpPr>
        <xdr:cNvPr id="189" name="直線コネクタ 188"/>
        <xdr:cNvCxnSpPr/>
      </xdr:nvCxnSpPr>
      <xdr:spPr>
        <a:xfrm>
          <a:off x="3987800" y="10060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127000</xdr:rowOff>
    </xdr:to>
    <xdr:cxnSp macro="">
      <xdr:nvCxnSpPr>
        <xdr:cNvPr id="192" name="直線コネクタ 191"/>
        <xdr:cNvCxnSpPr/>
      </xdr:nvCxnSpPr>
      <xdr:spPr>
        <a:xfrm flipV="1">
          <a:off x="3098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137885</xdr:rowOff>
    </xdr:to>
    <xdr:cxnSp macro="">
      <xdr:nvCxnSpPr>
        <xdr:cNvPr id="195" name="直線コネクタ 194"/>
        <xdr:cNvCxnSpPr/>
      </xdr:nvCxnSpPr>
      <xdr:spPr>
        <a:xfrm flipV="1">
          <a:off x="2209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137885</xdr:rowOff>
    </xdr:to>
    <xdr:cxnSp macro="">
      <xdr:nvCxnSpPr>
        <xdr:cNvPr id="198" name="直線コネクタ 197"/>
        <xdr:cNvCxnSpPr/>
      </xdr:nvCxnSpPr>
      <xdr:spPr>
        <a:xfrm>
          <a:off x="1320800" y="9994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8" name="楕円 207"/>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09"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10" name="楕円 209"/>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1" name="テキスト ボックス 210"/>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2" name="楕円 211"/>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3" name="テキスト ボックス 212"/>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4" name="楕円 213"/>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5" name="テキスト ボックス 214"/>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6" name="楕円 215"/>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7" name="テキスト ボックス 216"/>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類似団体平均を上回</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地域排水事業特別会計への一般会計からの繰出金について、基準内繰出と基準外繰出の算出方法を変更した結果、基準内繰出額が増加し、経常経費が増加したことが影響している。依然として高い水準に推移し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、特別会計への繰出金が増加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ことが考えられる。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その他経費についても、行財政健全化に基づき、引き続き徹底した経費削減に取り組んでいく。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58</xdr:row>
      <xdr:rowOff>87812</xdr:rowOff>
    </xdr:to>
    <xdr:cxnSp macro="">
      <xdr:nvCxnSpPr>
        <xdr:cNvPr id="252" name="直線コネクタ 251"/>
        <xdr:cNvCxnSpPr/>
      </xdr:nvCxnSpPr>
      <xdr:spPr>
        <a:xfrm>
          <a:off x="15671800" y="9796780"/>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24130</xdr:rowOff>
    </xdr:to>
    <xdr:cxnSp macro="">
      <xdr:nvCxnSpPr>
        <xdr:cNvPr id="255" name="直線コネクタ 254"/>
        <xdr:cNvCxnSpPr/>
      </xdr:nvCxnSpPr>
      <xdr:spPr>
        <a:xfrm>
          <a:off x="14782800" y="97837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11067</xdr:rowOff>
    </xdr:to>
    <xdr:cxnSp macro="">
      <xdr:nvCxnSpPr>
        <xdr:cNvPr id="258" name="直線コネクタ 257"/>
        <xdr:cNvCxnSpPr/>
      </xdr:nvCxnSpPr>
      <xdr:spPr>
        <a:xfrm>
          <a:off x="13893800" y="9777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4535</xdr:rowOff>
    </xdr:to>
    <xdr:cxnSp macro="">
      <xdr:nvCxnSpPr>
        <xdr:cNvPr id="261" name="直線コネクタ 260"/>
        <xdr:cNvCxnSpPr/>
      </xdr:nvCxnSpPr>
      <xdr:spPr>
        <a:xfrm>
          <a:off x="13004800" y="97575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37012</xdr:rowOff>
    </xdr:from>
    <xdr:to>
      <xdr:col>82</xdr:col>
      <xdr:colOff>158750</xdr:colOff>
      <xdr:row>58</xdr:row>
      <xdr:rowOff>138612</xdr:rowOff>
    </xdr:to>
    <xdr:sp macro="" textlink="">
      <xdr:nvSpPr>
        <xdr:cNvPr id="271" name="楕円 270"/>
        <xdr:cNvSpPr/>
      </xdr:nvSpPr>
      <xdr:spPr>
        <a:xfrm>
          <a:off x="164592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9089</xdr:rowOff>
    </xdr:from>
    <xdr:ext cx="762000" cy="259045"/>
    <xdr:sp macro="" textlink="">
      <xdr:nvSpPr>
        <xdr:cNvPr id="272" name="その他該当値テキスト"/>
        <xdr:cNvSpPr txBox="1"/>
      </xdr:nvSpPr>
      <xdr:spPr>
        <a:xfrm>
          <a:off x="16598900" y="99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3" name="楕円 272"/>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4" name="テキスト ボックス 27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5" name="楕円 274"/>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46644</xdr:rowOff>
    </xdr:from>
    <xdr:ext cx="762000" cy="259045"/>
    <xdr:sp macro="" textlink="">
      <xdr:nvSpPr>
        <xdr:cNvPr id="276" name="テキスト ボックス 275"/>
        <xdr:cNvSpPr txBox="1"/>
      </xdr:nvSpPr>
      <xdr:spPr>
        <a:xfrm>
          <a:off x="14401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7" name="楕円 276"/>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8" name="テキスト ボックス 277"/>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79" name="楕円 278"/>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80" name="テキスト ボックス 279"/>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補助費等は、類似団体平均を大きく下回って推移している。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過年度国・府支出金等返還金の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増等により、前年度比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引き続き、補助金の削減や見直し等により、抑制に努める。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131572</xdr:rowOff>
    </xdr:to>
    <xdr:cxnSp macro="">
      <xdr:nvCxnSpPr>
        <xdr:cNvPr id="310" name="直線コネクタ 309"/>
        <xdr:cNvCxnSpPr/>
      </xdr:nvCxnSpPr>
      <xdr:spPr>
        <a:xfrm>
          <a:off x="15671800" y="59471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117856</xdr:rowOff>
    </xdr:to>
    <xdr:cxnSp macro="">
      <xdr:nvCxnSpPr>
        <xdr:cNvPr id="313" name="直線コネクタ 312"/>
        <xdr:cNvCxnSpPr/>
      </xdr:nvCxnSpPr>
      <xdr:spPr>
        <a:xfrm>
          <a:off x="14782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113284</xdr:rowOff>
    </xdr:to>
    <xdr:cxnSp macro="">
      <xdr:nvCxnSpPr>
        <xdr:cNvPr id="316" name="直線コネクタ 315"/>
        <xdr:cNvCxnSpPr/>
      </xdr:nvCxnSpPr>
      <xdr:spPr>
        <a:xfrm flipV="1">
          <a:off x="13893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113284</xdr:rowOff>
    </xdr:to>
    <xdr:cxnSp macro="">
      <xdr:nvCxnSpPr>
        <xdr:cNvPr id="319" name="直線コネクタ 318"/>
        <xdr:cNvCxnSpPr/>
      </xdr:nvCxnSpPr>
      <xdr:spPr>
        <a:xfrm>
          <a:off x="13004800" y="5942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29" name="楕円 328"/>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97299</xdr:rowOff>
    </xdr:from>
    <xdr:ext cx="762000" cy="259045"/>
    <xdr:sp macro="" textlink="">
      <xdr:nvSpPr>
        <xdr:cNvPr id="330"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1" name="楕円 330"/>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2" name="テキスト ボックス 331"/>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33" name="楕円 332"/>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34" name="テキスト ボックス 333"/>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5" name="楕円 334"/>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6" name="テキスト ボックス 335"/>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7" name="楕円 336"/>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8" name="テキスト ボックス 337"/>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年度は、過去に発行した地方債の償還が終了したこと等により、前年度比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中長期的な見通しのもと計画的に事業を行い起債発行の抑制に努める。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86995</xdr:rowOff>
    </xdr:from>
    <xdr:to>
      <xdr:col>24</xdr:col>
      <xdr:colOff>25400</xdr:colOff>
      <xdr:row>74</xdr:row>
      <xdr:rowOff>102235</xdr:rowOff>
    </xdr:to>
    <xdr:cxnSp macro="">
      <xdr:nvCxnSpPr>
        <xdr:cNvPr id="370" name="直線コネクタ 369"/>
        <xdr:cNvCxnSpPr/>
      </xdr:nvCxnSpPr>
      <xdr:spPr>
        <a:xfrm flipV="1">
          <a:off x="3987800" y="127742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102235</xdr:rowOff>
    </xdr:from>
    <xdr:to>
      <xdr:col>19</xdr:col>
      <xdr:colOff>187325</xdr:colOff>
      <xdr:row>74</xdr:row>
      <xdr:rowOff>117475</xdr:rowOff>
    </xdr:to>
    <xdr:cxnSp macro="">
      <xdr:nvCxnSpPr>
        <xdr:cNvPr id="373" name="直線コネクタ 372"/>
        <xdr:cNvCxnSpPr/>
      </xdr:nvCxnSpPr>
      <xdr:spPr>
        <a:xfrm flipV="1">
          <a:off x="3098800" y="127895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153670</xdr:rowOff>
    </xdr:to>
    <xdr:cxnSp macro="">
      <xdr:nvCxnSpPr>
        <xdr:cNvPr id="376" name="直線コネクタ 375"/>
        <xdr:cNvCxnSpPr/>
      </xdr:nvCxnSpPr>
      <xdr:spPr>
        <a:xfrm flipV="1">
          <a:off x="2209800" y="12804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168910</xdr:rowOff>
    </xdr:to>
    <xdr:cxnSp macro="">
      <xdr:nvCxnSpPr>
        <xdr:cNvPr id="379" name="直線コネクタ 378"/>
        <xdr:cNvCxnSpPr/>
      </xdr:nvCxnSpPr>
      <xdr:spPr>
        <a:xfrm flipV="1">
          <a:off x="1320800" y="128409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36195</xdr:rowOff>
    </xdr:from>
    <xdr:to>
      <xdr:col>24</xdr:col>
      <xdr:colOff>76200</xdr:colOff>
      <xdr:row>74</xdr:row>
      <xdr:rowOff>137795</xdr:rowOff>
    </xdr:to>
    <xdr:sp macro="" textlink="">
      <xdr:nvSpPr>
        <xdr:cNvPr id="389" name="楕円 388"/>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116222</xdr:rowOff>
    </xdr:from>
    <xdr:ext cx="762000" cy="259045"/>
    <xdr:sp macro="" textlink="">
      <xdr:nvSpPr>
        <xdr:cNvPr id="390" name="公債費該当値テキスト"/>
        <xdr:cNvSpPr txBox="1"/>
      </xdr:nvSpPr>
      <xdr:spPr>
        <a:xfrm>
          <a:off x="4914900" y="126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51435</xdr:rowOff>
    </xdr:from>
    <xdr:to>
      <xdr:col>20</xdr:col>
      <xdr:colOff>38100</xdr:colOff>
      <xdr:row>74</xdr:row>
      <xdr:rowOff>153035</xdr:rowOff>
    </xdr:to>
    <xdr:sp macro="" textlink="">
      <xdr:nvSpPr>
        <xdr:cNvPr id="391" name="楕円 390"/>
        <xdr:cNvSpPr/>
      </xdr:nvSpPr>
      <xdr:spPr>
        <a:xfrm>
          <a:off x="3937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163212</xdr:rowOff>
    </xdr:from>
    <xdr:ext cx="736600" cy="259045"/>
    <xdr:sp macro="" textlink="">
      <xdr:nvSpPr>
        <xdr:cNvPr id="392" name="テキスト ボックス 391"/>
        <xdr:cNvSpPr txBox="1"/>
      </xdr:nvSpPr>
      <xdr:spPr>
        <a:xfrm>
          <a:off x="3606800" y="1250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3" name="楕円 392"/>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4" name="テキスト ボックス 393"/>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5" name="楕円 394"/>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6" name="テキスト ボックス 395"/>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7" name="楕円 396"/>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8" name="テキスト ボックス 397"/>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公債費以外は、類似団体平均を上回っている。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人件費や繰出金等の増により、前年度比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人件費、繰出金等が類似団体平均に比べ高いことが要因と考えられる。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今後も事務事業の見直しを図り、経常経費充当一般財源の削減に努める。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115570</xdr:rowOff>
    </xdr:to>
    <xdr:cxnSp macro="">
      <xdr:nvCxnSpPr>
        <xdr:cNvPr id="431" name="直線コネクタ 430"/>
        <xdr:cNvCxnSpPr/>
      </xdr:nvCxnSpPr>
      <xdr:spPr>
        <a:xfrm>
          <a:off x="15671800" y="134162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43180</xdr:rowOff>
    </xdr:to>
    <xdr:cxnSp macro="">
      <xdr:nvCxnSpPr>
        <xdr:cNvPr id="434" name="直線コネクタ 433"/>
        <xdr:cNvCxnSpPr/>
      </xdr:nvCxnSpPr>
      <xdr:spPr>
        <a:xfrm>
          <a:off x="14782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78</xdr:row>
      <xdr:rowOff>5080</xdr:rowOff>
    </xdr:to>
    <xdr:cxnSp macro="">
      <xdr:nvCxnSpPr>
        <xdr:cNvPr id="437" name="直線コネクタ 436"/>
        <xdr:cNvCxnSpPr/>
      </xdr:nvCxnSpPr>
      <xdr:spPr>
        <a:xfrm flipV="1">
          <a:off x="13893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5080</xdr:rowOff>
    </xdr:to>
    <xdr:cxnSp macro="">
      <xdr:nvCxnSpPr>
        <xdr:cNvPr id="440" name="直線コネクタ 439"/>
        <xdr:cNvCxnSpPr/>
      </xdr:nvCxnSpPr>
      <xdr:spPr>
        <a:xfrm>
          <a:off x="13004800" y="13271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0" name="楕円 449"/>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1"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2" name="楕円 451"/>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3" name="テキスト ボックス 452"/>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4" name="楕円 453"/>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5" name="テキスト ボックス 454"/>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6" name="楕円 455"/>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7" name="テキスト ボックス 456"/>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8" name="楕円 457"/>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9" name="テキスト ボックス 458"/>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124905</xdr:rowOff>
    </xdr:from>
    <xdr:to>
      <xdr:col>29</xdr:col>
      <xdr:colOff>127000</xdr:colOff>
      <xdr:row>18</xdr:row>
      <xdr:rowOff>28956</xdr:rowOff>
    </xdr:to>
    <xdr:cxnSp macro="">
      <xdr:nvCxnSpPr>
        <xdr:cNvPr id="50" name="直線コネクタ 49"/>
        <xdr:cNvCxnSpPr/>
      </xdr:nvCxnSpPr>
      <xdr:spPr bwMode="auto">
        <a:xfrm flipV="1">
          <a:off x="5003800" y="3087180"/>
          <a:ext cx="647700" cy="7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28956</xdr:rowOff>
    </xdr:from>
    <xdr:to>
      <xdr:col>26</xdr:col>
      <xdr:colOff>50800</xdr:colOff>
      <xdr:row>18</xdr:row>
      <xdr:rowOff>50927</xdr:rowOff>
    </xdr:to>
    <xdr:cxnSp macro="">
      <xdr:nvCxnSpPr>
        <xdr:cNvPr id="53" name="直線コネクタ 52"/>
        <xdr:cNvCxnSpPr/>
      </xdr:nvCxnSpPr>
      <xdr:spPr bwMode="auto">
        <a:xfrm flipV="1">
          <a:off x="4305300" y="3162681"/>
          <a:ext cx="698500" cy="2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50927</xdr:rowOff>
    </xdr:from>
    <xdr:to>
      <xdr:col>22</xdr:col>
      <xdr:colOff>114300</xdr:colOff>
      <xdr:row>18</xdr:row>
      <xdr:rowOff>72619</xdr:rowOff>
    </xdr:to>
    <xdr:cxnSp macro="">
      <xdr:nvCxnSpPr>
        <xdr:cNvPr id="56" name="直線コネクタ 55"/>
        <xdr:cNvCxnSpPr/>
      </xdr:nvCxnSpPr>
      <xdr:spPr bwMode="auto">
        <a:xfrm flipV="1">
          <a:off x="3606800" y="3184652"/>
          <a:ext cx="698500" cy="2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72619</xdr:rowOff>
    </xdr:from>
    <xdr:to>
      <xdr:col>18</xdr:col>
      <xdr:colOff>177800</xdr:colOff>
      <xdr:row>18</xdr:row>
      <xdr:rowOff>148133</xdr:rowOff>
    </xdr:to>
    <xdr:cxnSp macro="">
      <xdr:nvCxnSpPr>
        <xdr:cNvPr id="59" name="直線コネクタ 58"/>
        <xdr:cNvCxnSpPr/>
      </xdr:nvCxnSpPr>
      <xdr:spPr bwMode="auto">
        <a:xfrm flipV="1">
          <a:off x="2908300" y="3206344"/>
          <a:ext cx="698500" cy="7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74105</xdr:rowOff>
    </xdr:from>
    <xdr:to>
      <xdr:col>29</xdr:col>
      <xdr:colOff>177800</xdr:colOff>
      <xdr:row>18</xdr:row>
      <xdr:rowOff>4255</xdr:rowOff>
    </xdr:to>
    <xdr:sp macro="" textlink="">
      <xdr:nvSpPr>
        <xdr:cNvPr id="69" name="楕円 68"/>
        <xdr:cNvSpPr/>
      </xdr:nvSpPr>
      <xdr:spPr bwMode="auto">
        <a:xfrm>
          <a:off x="5600700" y="303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46182</xdr:rowOff>
    </xdr:from>
    <xdr:ext cx="762000" cy="259045"/>
    <xdr:sp macro="" textlink="">
      <xdr:nvSpPr>
        <xdr:cNvPr id="70" name="人口1人当たり決算額の推移該当値テキスト130"/>
        <xdr:cNvSpPr txBox="1"/>
      </xdr:nvSpPr>
      <xdr:spPr>
        <a:xfrm>
          <a:off x="5740400" y="300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149606</xdr:rowOff>
    </xdr:from>
    <xdr:to>
      <xdr:col>26</xdr:col>
      <xdr:colOff>101600</xdr:colOff>
      <xdr:row>18</xdr:row>
      <xdr:rowOff>79756</xdr:rowOff>
    </xdr:to>
    <xdr:sp macro="" textlink="">
      <xdr:nvSpPr>
        <xdr:cNvPr id="71" name="楕円 70"/>
        <xdr:cNvSpPr/>
      </xdr:nvSpPr>
      <xdr:spPr bwMode="auto">
        <a:xfrm>
          <a:off x="4953000" y="31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64533</xdr:rowOff>
    </xdr:from>
    <xdr:ext cx="736600" cy="259045"/>
    <xdr:sp macro="" textlink="">
      <xdr:nvSpPr>
        <xdr:cNvPr id="72" name="テキスト ボックス 71"/>
        <xdr:cNvSpPr txBox="1"/>
      </xdr:nvSpPr>
      <xdr:spPr>
        <a:xfrm>
          <a:off x="4622800" y="319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xdr:rowOff>
    </xdr:from>
    <xdr:to>
      <xdr:col>22</xdr:col>
      <xdr:colOff>165100</xdr:colOff>
      <xdr:row>18</xdr:row>
      <xdr:rowOff>101727</xdr:rowOff>
    </xdr:to>
    <xdr:sp macro="" textlink="">
      <xdr:nvSpPr>
        <xdr:cNvPr id="73" name="楕円 72"/>
        <xdr:cNvSpPr/>
      </xdr:nvSpPr>
      <xdr:spPr bwMode="auto">
        <a:xfrm>
          <a:off x="4254500" y="31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86504</xdr:rowOff>
    </xdr:from>
    <xdr:ext cx="762000" cy="259045"/>
    <xdr:sp macro="" textlink="">
      <xdr:nvSpPr>
        <xdr:cNvPr id="74" name="テキスト ボックス 73"/>
        <xdr:cNvSpPr txBox="1"/>
      </xdr:nvSpPr>
      <xdr:spPr>
        <a:xfrm>
          <a:off x="39243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21819</xdr:rowOff>
    </xdr:from>
    <xdr:to>
      <xdr:col>19</xdr:col>
      <xdr:colOff>38100</xdr:colOff>
      <xdr:row>18</xdr:row>
      <xdr:rowOff>123419</xdr:rowOff>
    </xdr:to>
    <xdr:sp macro="" textlink="">
      <xdr:nvSpPr>
        <xdr:cNvPr id="75" name="楕円 74"/>
        <xdr:cNvSpPr/>
      </xdr:nvSpPr>
      <xdr:spPr bwMode="auto">
        <a:xfrm>
          <a:off x="3556000" y="31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108195</xdr:rowOff>
    </xdr:from>
    <xdr:ext cx="762000" cy="259045"/>
    <xdr:sp macro="" textlink="">
      <xdr:nvSpPr>
        <xdr:cNvPr id="76" name="テキスト ボックス 75"/>
        <xdr:cNvSpPr txBox="1"/>
      </xdr:nvSpPr>
      <xdr:spPr>
        <a:xfrm>
          <a:off x="3225800" y="32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97333</xdr:rowOff>
    </xdr:from>
    <xdr:to>
      <xdr:col>15</xdr:col>
      <xdr:colOff>101600</xdr:colOff>
      <xdr:row>19</xdr:row>
      <xdr:rowOff>27483</xdr:rowOff>
    </xdr:to>
    <xdr:sp macro="" textlink="">
      <xdr:nvSpPr>
        <xdr:cNvPr id="77" name="楕円 76"/>
        <xdr:cNvSpPr/>
      </xdr:nvSpPr>
      <xdr:spPr bwMode="auto">
        <a:xfrm>
          <a:off x="2857500" y="323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12260</xdr:rowOff>
    </xdr:from>
    <xdr:ext cx="762000" cy="259045"/>
    <xdr:sp macro="" textlink="">
      <xdr:nvSpPr>
        <xdr:cNvPr id="78" name="テキスト ボックス 77"/>
        <xdr:cNvSpPr txBox="1"/>
      </xdr:nvSpPr>
      <xdr:spPr>
        <a:xfrm>
          <a:off x="2527300" y="33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237085</xdr:rowOff>
    </xdr:from>
    <xdr:to>
      <xdr:col>29</xdr:col>
      <xdr:colOff>127000</xdr:colOff>
      <xdr:row>37</xdr:row>
      <xdr:rowOff>244670</xdr:rowOff>
    </xdr:to>
    <xdr:cxnSp macro="">
      <xdr:nvCxnSpPr>
        <xdr:cNvPr id="110" name="直線コネクタ 109"/>
        <xdr:cNvCxnSpPr/>
      </xdr:nvCxnSpPr>
      <xdr:spPr bwMode="auto">
        <a:xfrm flipV="1">
          <a:off x="5003800" y="7361785"/>
          <a:ext cx="647700" cy="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242850</xdr:rowOff>
    </xdr:from>
    <xdr:to>
      <xdr:col>26</xdr:col>
      <xdr:colOff>50800</xdr:colOff>
      <xdr:row>37</xdr:row>
      <xdr:rowOff>244670</xdr:rowOff>
    </xdr:to>
    <xdr:cxnSp macro="">
      <xdr:nvCxnSpPr>
        <xdr:cNvPr id="113" name="直線コネクタ 112"/>
        <xdr:cNvCxnSpPr/>
      </xdr:nvCxnSpPr>
      <xdr:spPr bwMode="auto">
        <a:xfrm>
          <a:off x="4305300" y="7367550"/>
          <a:ext cx="698500" cy="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227927</xdr:rowOff>
    </xdr:from>
    <xdr:to>
      <xdr:col>22</xdr:col>
      <xdr:colOff>114300</xdr:colOff>
      <xdr:row>37</xdr:row>
      <xdr:rowOff>242850</xdr:rowOff>
    </xdr:to>
    <xdr:cxnSp macro="">
      <xdr:nvCxnSpPr>
        <xdr:cNvPr id="116" name="直線コネクタ 115"/>
        <xdr:cNvCxnSpPr/>
      </xdr:nvCxnSpPr>
      <xdr:spPr bwMode="auto">
        <a:xfrm>
          <a:off x="3606800" y="7352627"/>
          <a:ext cx="698500" cy="1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211747</xdr:rowOff>
    </xdr:from>
    <xdr:to>
      <xdr:col>18</xdr:col>
      <xdr:colOff>177800</xdr:colOff>
      <xdr:row>37</xdr:row>
      <xdr:rowOff>227927</xdr:rowOff>
    </xdr:to>
    <xdr:cxnSp macro="">
      <xdr:nvCxnSpPr>
        <xdr:cNvPr id="119" name="直線コネクタ 118"/>
        <xdr:cNvCxnSpPr/>
      </xdr:nvCxnSpPr>
      <xdr:spPr bwMode="auto">
        <a:xfrm>
          <a:off x="2908300" y="7336447"/>
          <a:ext cx="698500" cy="1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186285</xdr:rowOff>
    </xdr:from>
    <xdr:to>
      <xdr:col>29</xdr:col>
      <xdr:colOff>177800</xdr:colOff>
      <xdr:row>37</xdr:row>
      <xdr:rowOff>287885</xdr:rowOff>
    </xdr:to>
    <xdr:sp macro="" textlink="">
      <xdr:nvSpPr>
        <xdr:cNvPr id="129" name="楕円 128"/>
        <xdr:cNvSpPr/>
      </xdr:nvSpPr>
      <xdr:spPr bwMode="auto">
        <a:xfrm>
          <a:off x="5600700" y="731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193870</xdr:rowOff>
    </xdr:from>
    <xdr:to>
      <xdr:col>26</xdr:col>
      <xdr:colOff>101600</xdr:colOff>
      <xdr:row>37</xdr:row>
      <xdr:rowOff>295470</xdr:rowOff>
    </xdr:to>
    <xdr:sp macro="" textlink="">
      <xdr:nvSpPr>
        <xdr:cNvPr id="131" name="楕円 130"/>
        <xdr:cNvSpPr/>
      </xdr:nvSpPr>
      <xdr:spPr bwMode="auto">
        <a:xfrm>
          <a:off x="4953000" y="731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280247</xdr:rowOff>
    </xdr:from>
    <xdr:ext cx="736600" cy="259045"/>
    <xdr:sp macro="" textlink="">
      <xdr:nvSpPr>
        <xdr:cNvPr id="132" name="テキスト ボックス 131"/>
        <xdr:cNvSpPr txBox="1"/>
      </xdr:nvSpPr>
      <xdr:spPr>
        <a:xfrm>
          <a:off x="4622800" y="740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192050</xdr:rowOff>
    </xdr:from>
    <xdr:to>
      <xdr:col>22</xdr:col>
      <xdr:colOff>165100</xdr:colOff>
      <xdr:row>37</xdr:row>
      <xdr:rowOff>293650</xdr:rowOff>
    </xdr:to>
    <xdr:sp macro="" textlink="">
      <xdr:nvSpPr>
        <xdr:cNvPr id="133" name="楕円 132"/>
        <xdr:cNvSpPr/>
      </xdr:nvSpPr>
      <xdr:spPr bwMode="auto">
        <a:xfrm>
          <a:off x="4254500" y="731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278427</xdr:rowOff>
    </xdr:from>
    <xdr:ext cx="762000" cy="259045"/>
    <xdr:sp macro="" textlink="">
      <xdr:nvSpPr>
        <xdr:cNvPr id="134" name="テキスト ボックス 133"/>
        <xdr:cNvSpPr txBox="1"/>
      </xdr:nvSpPr>
      <xdr:spPr>
        <a:xfrm>
          <a:off x="3924300" y="74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177127</xdr:rowOff>
    </xdr:from>
    <xdr:to>
      <xdr:col>19</xdr:col>
      <xdr:colOff>38100</xdr:colOff>
      <xdr:row>37</xdr:row>
      <xdr:rowOff>278727</xdr:rowOff>
    </xdr:to>
    <xdr:sp macro="" textlink="">
      <xdr:nvSpPr>
        <xdr:cNvPr id="135" name="楕円 134"/>
        <xdr:cNvSpPr/>
      </xdr:nvSpPr>
      <xdr:spPr bwMode="auto">
        <a:xfrm>
          <a:off x="3556000" y="730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117454</xdr:rowOff>
    </xdr:from>
    <xdr:ext cx="762000" cy="259045"/>
    <xdr:sp macro="" textlink="">
      <xdr:nvSpPr>
        <xdr:cNvPr id="136" name="テキスト ボックス 135"/>
        <xdr:cNvSpPr txBox="1"/>
      </xdr:nvSpPr>
      <xdr:spPr>
        <a:xfrm>
          <a:off x="3225800" y="707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160947</xdr:rowOff>
    </xdr:from>
    <xdr:to>
      <xdr:col>15</xdr:col>
      <xdr:colOff>101600</xdr:colOff>
      <xdr:row>37</xdr:row>
      <xdr:rowOff>262547</xdr:rowOff>
    </xdr:to>
    <xdr:sp macro="" textlink="">
      <xdr:nvSpPr>
        <xdr:cNvPr id="137" name="楕円 136"/>
        <xdr:cNvSpPr/>
      </xdr:nvSpPr>
      <xdr:spPr bwMode="auto">
        <a:xfrm>
          <a:off x="2857500" y="728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101274</xdr:rowOff>
    </xdr:from>
    <xdr:ext cx="762000" cy="259045"/>
    <xdr:sp macro="" textlink="">
      <xdr:nvSpPr>
        <xdr:cNvPr id="138" name="テキスト ボックス 137"/>
        <xdr:cNvSpPr txBox="1"/>
      </xdr:nvSpPr>
      <xdr:spPr>
        <a:xfrm>
          <a:off x="2527300" y="705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34,046
33,667
347.10
17,128,443
17,102,584
11,664
9,587,541
13,903,068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34404</xdr:rowOff>
    </xdr:from>
    <xdr:to>
      <xdr:col>24</xdr:col>
      <xdr:colOff>63500</xdr:colOff>
      <xdr:row>34</xdr:row>
      <xdr:rowOff>102756</xdr:rowOff>
    </xdr:to>
    <xdr:cxnSp macro="">
      <xdr:nvCxnSpPr>
        <xdr:cNvPr id="61" name="直線コネクタ 60"/>
        <xdr:cNvCxnSpPr/>
      </xdr:nvCxnSpPr>
      <xdr:spPr>
        <a:xfrm flipV="1">
          <a:off x="3797300" y="5863704"/>
          <a:ext cx="8382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102756</xdr:rowOff>
    </xdr:from>
    <xdr:to>
      <xdr:col>19</xdr:col>
      <xdr:colOff>177800</xdr:colOff>
      <xdr:row>34</xdr:row>
      <xdr:rowOff>122885</xdr:rowOff>
    </xdr:to>
    <xdr:cxnSp macro="">
      <xdr:nvCxnSpPr>
        <xdr:cNvPr id="64" name="直線コネクタ 63"/>
        <xdr:cNvCxnSpPr/>
      </xdr:nvCxnSpPr>
      <xdr:spPr>
        <a:xfrm flipV="1">
          <a:off x="2908300" y="5932056"/>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122885</xdr:rowOff>
    </xdr:from>
    <xdr:to>
      <xdr:col>15</xdr:col>
      <xdr:colOff>50800</xdr:colOff>
      <xdr:row>34</xdr:row>
      <xdr:rowOff>159067</xdr:rowOff>
    </xdr:to>
    <xdr:cxnSp macro="">
      <xdr:nvCxnSpPr>
        <xdr:cNvPr id="67" name="直線コネクタ 66"/>
        <xdr:cNvCxnSpPr/>
      </xdr:nvCxnSpPr>
      <xdr:spPr>
        <a:xfrm flipV="1">
          <a:off x="2019300" y="5952185"/>
          <a:ext cx="8890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159067</xdr:rowOff>
    </xdr:from>
    <xdr:to>
      <xdr:col>10</xdr:col>
      <xdr:colOff>114300</xdr:colOff>
      <xdr:row>35</xdr:row>
      <xdr:rowOff>60617</xdr:rowOff>
    </xdr:to>
    <xdr:cxnSp macro="">
      <xdr:nvCxnSpPr>
        <xdr:cNvPr id="70" name="直線コネクタ 69"/>
        <xdr:cNvCxnSpPr/>
      </xdr:nvCxnSpPr>
      <xdr:spPr>
        <a:xfrm flipV="1">
          <a:off x="1130300" y="5988367"/>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155054</xdr:rowOff>
    </xdr:from>
    <xdr:to>
      <xdr:col>24</xdr:col>
      <xdr:colOff>114300</xdr:colOff>
      <xdr:row>34</xdr:row>
      <xdr:rowOff>85204</xdr:rowOff>
    </xdr:to>
    <xdr:sp macro="" textlink="">
      <xdr:nvSpPr>
        <xdr:cNvPr id="80" name="楕円 79"/>
        <xdr:cNvSpPr/>
      </xdr:nvSpPr>
      <xdr:spPr>
        <a:xfrm>
          <a:off x="4584700" y="58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6481</xdr:rowOff>
    </xdr:from>
    <xdr:ext cx="534377" cy="259045"/>
    <xdr:sp macro="" textlink="">
      <xdr:nvSpPr>
        <xdr:cNvPr id="81" name="人件費該当値テキスト"/>
        <xdr:cNvSpPr txBox="1"/>
      </xdr:nvSpPr>
      <xdr:spPr>
        <a:xfrm>
          <a:off x="4686300" y="56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51956</xdr:rowOff>
    </xdr:from>
    <xdr:to>
      <xdr:col>20</xdr:col>
      <xdr:colOff>38100</xdr:colOff>
      <xdr:row>34</xdr:row>
      <xdr:rowOff>153556</xdr:rowOff>
    </xdr:to>
    <xdr:sp macro="" textlink="">
      <xdr:nvSpPr>
        <xdr:cNvPr id="82" name="楕円 81"/>
        <xdr:cNvSpPr/>
      </xdr:nvSpPr>
      <xdr:spPr>
        <a:xfrm>
          <a:off x="3746500" y="5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170083</xdr:rowOff>
    </xdr:from>
    <xdr:ext cx="534377" cy="259045"/>
    <xdr:sp macro="" textlink="">
      <xdr:nvSpPr>
        <xdr:cNvPr id="83" name="テキスト ボックス 82"/>
        <xdr:cNvSpPr txBox="1"/>
      </xdr:nvSpPr>
      <xdr:spPr>
        <a:xfrm>
          <a:off x="3530111" y="56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72085</xdr:rowOff>
    </xdr:from>
    <xdr:to>
      <xdr:col>15</xdr:col>
      <xdr:colOff>101600</xdr:colOff>
      <xdr:row>35</xdr:row>
      <xdr:rowOff>2235</xdr:rowOff>
    </xdr:to>
    <xdr:sp macro="" textlink="">
      <xdr:nvSpPr>
        <xdr:cNvPr id="84" name="楕円 83"/>
        <xdr:cNvSpPr/>
      </xdr:nvSpPr>
      <xdr:spPr>
        <a:xfrm>
          <a:off x="2857500" y="59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18762</xdr:rowOff>
    </xdr:from>
    <xdr:ext cx="534377" cy="259045"/>
    <xdr:sp macro="" textlink="">
      <xdr:nvSpPr>
        <xdr:cNvPr id="85" name="テキスト ボックス 84"/>
        <xdr:cNvSpPr txBox="1"/>
      </xdr:nvSpPr>
      <xdr:spPr>
        <a:xfrm>
          <a:off x="2641111" y="567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108267</xdr:rowOff>
    </xdr:from>
    <xdr:to>
      <xdr:col>10</xdr:col>
      <xdr:colOff>165100</xdr:colOff>
      <xdr:row>35</xdr:row>
      <xdr:rowOff>38417</xdr:rowOff>
    </xdr:to>
    <xdr:sp macro="" textlink="">
      <xdr:nvSpPr>
        <xdr:cNvPr id="86" name="楕円 85"/>
        <xdr:cNvSpPr/>
      </xdr:nvSpPr>
      <xdr:spPr>
        <a:xfrm>
          <a:off x="1968500" y="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54944</xdr:rowOff>
    </xdr:from>
    <xdr:ext cx="534377" cy="259045"/>
    <xdr:sp macro="" textlink="">
      <xdr:nvSpPr>
        <xdr:cNvPr id="87" name="テキスト ボックス 86"/>
        <xdr:cNvSpPr txBox="1"/>
      </xdr:nvSpPr>
      <xdr:spPr>
        <a:xfrm>
          <a:off x="1752111" y="57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9817</xdr:rowOff>
    </xdr:from>
    <xdr:to>
      <xdr:col>6</xdr:col>
      <xdr:colOff>38100</xdr:colOff>
      <xdr:row>35</xdr:row>
      <xdr:rowOff>111417</xdr:rowOff>
    </xdr:to>
    <xdr:sp macro="" textlink="">
      <xdr:nvSpPr>
        <xdr:cNvPr id="88" name="楕円 87"/>
        <xdr:cNvSpPr/>
      </xdr:nvSpPr>
      <xdr:spPr>
        <a:xfrm>
          <a:off x="1079500" y="60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102544</xdr:rowOff>
    </xdr:from>
    <xdr:ext cx="534377" cy="259045"/>
    <xdr:sp macro="" textlink="">
      <xdr:nvSpPr>
        <xdr:cNvPr id="89" name="テキスト ボックス 88"/>
        <xdr:cNvSpPr txBox="1"/>
      </xdr:nvSpPr>
      <xdr:spPr>
        <a:xfrm>
          <a:off x="863111" y="61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40957</xdr:rowOff>
    </xdr:from>
    <xdr:to>
      <xdr:col>24</xdr:col>
      <xdr:colOff>63500</xdr:colOff>
      <xdr:row>56</xdr:row>
      <xdr:rowOff>44755</xdr:rowOff>
    </xdr:to>
    <xdr:cxnSp macro="">
      <xdr:nvCxnSpPr>
        <xdr:cNvPr id="119" name="直線コネクタ 118"/>
        <xdr:cNvCxnSpPr/>
      </xdr:nvCxnSpPr>
      <xdr:spPr>
        <a:xfrm>
          <a:off x="3797300" y="9642157"/>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3645</xdr:rowOff>
    </xdr:from>
    <xdr:to>
      <xdr:col>19</xdr:col>
      <xdr:colOff>177800</xdr:colOff>
      <xdr:row>56</xdr:row>
      <xdr:rowOff>40957</xdr:rowOff>
    </xdr:to>
    <xdr:cxnSp macro="">
      <xdr:nvCxnSpPr>
        <xdr:cNvPr id="122" name="直線コネクタ 121"/>
        <xdr:cNvCxnSpPr/>
      </xdr:nvCxnSpPr>
      <xdr:spPr>
        <a:xfrm>
          <a:off x="2908300" y="960484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3645</xdr:rowOff>
    </xdr:from>
    <xdr:to>
      <xdr:col>15</xdr:col>
      <xdr:colOff>50800</xdr:colOff>
      <xdr:row>56</xdr:row>
      <xdr:rowOff>65659</xdr:rowOff>
    </xdr:to>
    <xdr:cxnSp macro="">
      <xdr:nvCxnSpPr>
        <xdr:cNvPr id="125" name="直線コネクタ 124"/>
        <xdr:cNvCxnSpPr/>
      </xdr:nvCxnSpPr>
      <xdr:spPr>
        <a:xfrm flipV="1">
          <a:off x="2019300" y="9604845"/>
          <a:ext cx="889000" cy="6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65659</xdr:rowOff>
    </xdr:from>
    <xdr:to>
      <xdr:col>10</xdr:col>
      <xdr:colOff>114300</xdr:colOff>
      <xdr:row>56</xdr:row>
      <xdr:rowOff>96418</xdr:rowOff>
    </xdr:to>
    <xdr:cxnSp macro="">
      <xdr:nvCxnSpPr>
        <xdr:cNvPr id="128" name="直線コネクタ 127"/>
        <xdr:cNvCxnSpPr/>
      </xdr:nvCxnSpPr>
      <xdr:spPr>
        <a:xfrm flipV="1">
          <a:off x="1130300" y="9666859"/>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165405</xdr:rowOff>
    </xdr:from>
    <xdr:to>
      <xdr:col>24</xdr:col>
      <xdr:colOff>114300</xdr:colOff>
      <xdr:row>56</xdr:row>
      <xdr:rowOff>95555</xdr:rowOff>
    </xdr:to>
    <xdr:sp macro="" textlink="">
      <xdr:nvSpPr>
        <xdr:cNvPr id="138" name="楕円 137"/>
        <xdr:cNvSpPr/>
      </xdr:nvSpPr>
      <xdr:spPr>
        <a:xfrm>
          <a:off x="4584700" y="95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143832</xdr:rowOff>
    </xdr:from>
    <xdr:ext cx="534377" cy="259045"/>
    <xdr:sp macro="" textlink="">
      <xdr:nvSpPr>
        <xdr:cNvPr id="139" name="物件費該当値テキスト"/>
        <xdr:cNvSpPr txBox="1"/>
      </xdr:nvSpPr>
      <xdr:spPr>
        <a:xfrm>
          <a:off x="4686300" y="957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161607</xdr:rowOff>
    </xdr:from>
    <xdr:to>
      <xdr:col>20</xdr:col>
      <xdr:colOff>38100</xdr:colOff>
      <xdr:row>56</xdr:row>
      <xdr:rowOff>91757</xdr:rowOff>
    </xdr:to>
    <xdr:sp macro="" textlink="">
      <xdr:nvSpPr>
        <xdr:cNvPr id="140" name="楕円 139"/>
        <xdr:cNvSpPr/>
      </xdr:nvSpPr>
      <xdr:spPr>
        <a:xfrm>
          <a:off x="3746500" y="95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82884</xdr:rowOff>
    </xdr:from>
    <xdr:ext cx="534377" cy="259045"/>
    <xdr:sp macro="" textlink="">
      <xdr:nvSpPr>
        <xdr:cNvPr id="141" name="テキスト ボックス 140"/>
        <xdr:cNvSpPr txBox="1"/>
      </xdr:nvSpPr>
      <xdr:spPr>
        <a:xfrm>
          <a:off x="3530111" y="96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124295</xdr:rowOff>
    </xdr:from>
    <xdr:to>
      <xdr:col>15</xdr:col>
      <xdr:colOff>101600</xdr:colOff>
      <xdr:row>56</xdr:row>
      <xdr:rowOff>54445</xdr:rowOff>
    </xdr:to>
    <xdr:sp macro="" textlink="">
      <xdr:nvSpPr>
        <xdr:cNvPr id="142" name="楕円 141"/>
        <xdr:cNvSpPr/>
      </xdr:nvSpPr>
      <xdr:spPr>
        <a:xfrm>
          <a:off x="2857500" y="95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70972</xdr:rowOff>
    </xdr:from>
    <xdr:ext cx="534377" cy="259045"/>
    <xdr:sp macro="" textlink="">
      <xdr:nvSpPr>
        <xdr:cNvPr id="143" name="テキスト ボックス 142"/>
        <xdr:cNvSpPr txBox="1"/>
      </xdr:nvSpPr>
      <xdr:spPr>
        <a:xfrm>
          <a:off x="2641111" y="93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14859</xdr:rowOff>
    </xdr:from>
    <xdr:to>
      <xdr:col>10</xdr:col>
      <xdr:colOff>165100</xdr:colOff>
      <xdr:row>56</xdr:row>
      <xdr:rowOff>116459</xdr:rowOff>
    </xdr:to>
    <xdr:sp macro="" textlink="">
      <xdr:nvSpPr>
        <xdr:cNvPr id="144" name="楕円 143"/>
        <xdr:cNvSpPr/>
      </xdr:nvSpPr>
      <xdr:spPr>
        <a:xfrm>
          <a:off x="1968500" y="96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132986</xdr:rowOff>
    </xdr:from>
    <xdr:ext cx="534377" cy="259045"/>
    <xdr:sp macro="" textlink="">
      <xdr:nvSpPr>
        <xdr:cNvPr id="145" name="テキスト ボックス 144"/>
        <xdr:cNvSpPr txBox="1"/>
      </xdr:nvSpPr>
      <xdr:spPr>
        <a:xfrm>
          <a:off x="1752111" y="93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45618</xdr:rowOff>
    </xdr:from>
    <xdr:to>
      <xdr:col>6</xdr:col>
      <xdr:colOff>38100</xdr:colOff>
      <xdr:row>56</xdr:row>
      <xdr:rowOff>147218</xdr:rowOff>
    </xdr:to>
    <xdr:sp macro="" textlink="">
      <xdr:nvSpPr>
        <xdr:cNvPr id="146" name="楕円 145"/>
        <xdr:cNvSpPr/>
      </xdr:nvSpPr>
      <xdr:spPr>
        <a:xfrm>
          <a:off x="1079500" y="9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138345</xdr:rowOff>
    </xdr:from>
    <xdr:ext cx="534377" cy="259045"/>
    <xdr:sp macro="" textlink="">
      <xdr:nvSpPr>
        <xdr:cNvPr id="147" name="テキスト ボックス 146"/>
        <xdr:cNvSpPr txBox="1"/>
      </xdr:nvSpPr>
      <xdr:spPr>
        <a:xfrm>
          <a:off x="863111" y="97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162522</xdr:rowOff>
    </xdr:from>
    <xdr:to>
      <xdr:col>24</xdr:col>
      <xdr:colOff>63500</xdr:colOff>
      <xdr:row>78</xdr:row>
      <xdr:rowOff>170428</xdr:rowOff>
    </xdr:to>
    <xdr:cxnSp macro="">
      <xdr:nvCxnSpPr>
        <xdr:cNvPr id="176" name="直線コネクタ 175"/>
        <xdr:cNvCxnSpPr/>
      </xdr:nvCxnSpPr>
      <xdr:spPr>
        <a:xfrm flipV="1">
          <a:off x="3797300" y="13535622"/>
          <a:ext cx="8382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170428</xdr:rowOff>
    </xdr:from>
    <xdr:to>
      <xdr:col>19</xdr:col>
      <xdr:colOff>177800</xdr:colOff>
      <xdr:row>78</xdr:row>
      <xdr:rowOff>171038</xdr:rowOff>
    </xdr:to>
    <xdr:cxnSp macro="">
      <xdr:nvCxnSpPr>
        <xdr:cNvPr id="179" name="直線コネクタ 178"/>
        <xdr:cNvCxnSpPr/>
      </xdr:nvCxnSpPr>
      <xdr:spPr>
        <a:xfrm flipV="1">
          <a:off x="2908300" y="1354352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169990</xdr:rowOff>
    </xdr:from>
    <xdr:to>
      <xdr:col>15</xdr:col>
      <xdr:colOff>50800</xdr:colOff>
      <xdr:row>78</xdr:row>
      <xdr:rowOff>171038</xdr:rowOff>
    </xdr:to>
    <xdr:cxnSp macro="">
      <xdr:nvCxnSpPr>
        <xdr:cNvPr id="182" name="直線コネクタ 181"/>
        <xdr:cNvCxnSpPr/>
      </xdr:nvCxnSpPr>
      <xdr:spPr>
        <a:xfrm>
          <a:off x="2019300" y="1354309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168027</xdr:rowOff>
    </xdr:from>
    <xdr:to>
      <xdr:col>10</xdr:col>
      <xdr:colOff>114300</xdr:colOff>
      <xdr:row>78</xdr:row>
      <xdr:rowOff>169990</xdr:rowOff>
    </xdr:to>
    <xdr:cxnSp macro="">
      <xdr:nvCxnSpPr>
        <xdr:cNvPr id="185" name="直線コネクタ 184"/>
        <xdr:cNvCxnSpPr/>
      </xdr:nvCxnSpPr>
      <xdr:spPr>
        <a:xfrm>
          <a:off x="1130300" y="13541127"/>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111722</xdr:rowOff>
    </xdr:from>
    <xdr:to>
      <xdr:col>24</xdr:col>
      <xdr:colOff>114300</xdr:colOff>
      <xdr:row>79</xdr:row>
      <xdr:rowOff>41872</xdr:rowOff>
    </xdr:to>
    <xdr:sp macro="" textlink="">
      <xdr:nvSpPr>
        <xdr:cNvPr id="195" name="楕円 194"/>
        <xdr:cNvSpPr/>
      </xdr:nvSpPr>
      <xdr:spPr>
        <a:xfrm>
          <a:off x="45847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26649</xdr:rowOff>
    </xdr:from>
    <xdr:ext cx="469744" cy="259045"/>
    <xdr:sp macro="" textlink="">
      <xdr:nvSpPr>
        <xdr:cNvPr id="196" name="維持補修費該当値テキスト"/>
        <xdr:cNvSpPr txBox="1"/>
      </xdr:nvSpPr>
      <xdr:spPr>
        <a:xfrm>
          <a:off x="4686300" y="1339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119628</xdr:rowOff>
    </xdr:from>
    <xdr:to>
      <xdr:col>20</xdr:col>
      <xdr:colOff>38100</xdr:colOff>
      <xdr:row>79</xdr:row>
      <xdr:rowOff>49778</xdr:rowOff>
    </xdr:to>
    <xdr:sp macro="" textlink="">
      <xdr:nvSpPr>
        <xdr:cNvPr id="197" name="楕円 196"/>
        <xdr:cNvSpPr/>
      </xdr:nvSpPr>
      <xdr:spPr>
        <a:xfrm>
          <a:off x="3746500" y="134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40905</xdr:rowOff>
    </xdr:from>
    <xdr:ext cx="469744" cy="259045"/>
    <xdr:sp macro="" textlink="">
      <xdr:nvSpPr>
        <xdr:cNvPr id="198" name="テキスト ボックス 197"/>
        <xdr:cNvSpPr txBox="1"/>
      </xdr:nvSpPr>
      <xdr:spPr>
        <a:xfrm>
          <a:off x="3562428" y="1358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120238</xdr:rowOff>
    </xdr:from>
    <xdr:to>
      <xdr:col>15</xdr:col>
      <xdr:colOff>101600</xdr:colOff>
      <xdr:row>79</xdr:row>
      <xdr:rowOff>50388</xdr:rowOff>
    </xdr:to>
    <xdr:sp macro="" textlink="">
      <xdr:nvSpPr>
        <xdr:cNvPr id="199" name="楕円 198"/>
        <xdr:cNvSpPr/>
      </xdr:nvSpPr>
      <xdr:spPr>
        <a:xfrm>
          <a:off x="2857500" y="134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41515</xdr:rowOff>
    </xdr:from>
    <xdr:ext cx="469744" cy="259045"/>
    <xdr:sp macro="" textlink="">
      <xdr:nvSpPr>
        <xdr:cNvPr id="200" name="テキスト ボックス 199"/>
        <xdr:cNvSpPr txBox="1"/>
      </xdr:nvSpPr>
      <xdr:spPr>
        <a:xfrm>
          <a:off x="2673428" y="1358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119190</xdr:rowOff>
    </xdr:from>
    <xdr:to>
      <xdr:col>10</xdr:col>
      <xdr:colOff>165100</xdr:colOff>
      <xdr:row>79</xdr:row>
      <xdr:rowOff>49340</xdr:rowOff>
    </xdr:to>
    <xdr:sp macro="" textlink="">
      <xdr:nvSpPr>
        <xdr:cNvPr id="201" name="楕円 200"/>
        <xdr:cNvSpPr/>
      </xdr:nvSpPr>
      <xdr:spPr>
        <a:xfrm>
          <a:off x="1968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40467</xdr:rowOff>
    </xdr:from>
    <xdr:ext cx="469744" cy="259045"/>
    <xdr:sp macro="" textlink="">
      <xdr:nvSpPr>
        <xdr:cNvPr id="202" name="テキスト ボックス 201"/>
        <xdr:cNvSpPr txBox="1"/>
      </xdr:nvSpPr>
      <xdr:spPr>
        <a:xfrm>
          <a:off x="1784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117227</xdr:rowOff>
    </xdr:from>
    <xdr:to>
      <xdr:col>6</xdr:col>
      <xdr:colOff>38100</xdr:colOff>
      <xdr:row>79</xdr:row>
      <xdr:rowOff>47377</xdr:rowOff>
    </xdr:to>
    <xdr:sp macro="" textlink="">
      <xdr:nvSpPr>
        <xdr:cNvPr id="203" name="楕円 202"/>
        <xdr:cNvSpPr/>
      </xdr:nvSpPr>
      <xdr:spPr>
        <a:xfrm>
          <a:off x="1079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38504</xdr:rowOff>
    </xdr:from>
    <xdr:ext cx="469744" cy="259045"/>
    <xdr:sp macro="" textlink="">
      <xdr:nvSpPr>
        <xdr:cNvPr id="204" name="テキスト ボックス 203"/>
        <xdr:cNvSpPr txBox="1"/>
      </xdr:nvSpPr>
      <xdr:spPr>
        <a:xfrm>
          <a:off x="895428" y="135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160350</xdr:rowOff>
    </xdr:from>
    <xdr:to>
      <xdr:col>24</xdr:col>
      <xdr:colOff>63500</xdr:colOff>
      <xdr:row>97</xdr:row>
      <xdr:rowOff>6465</xdr:rowOff>
    </xdr:to>
    <xdr:cxnSp macro="">
      <xdr:nvCxnSpPr>
        <xdr:cNvPr id="234" name="直線コネクタ 233"/>
        <xdr:cNvCxnSpPr/>
      </xdr:nvCxnSpPr>
      <xdr:spPr>
        <a:xfrm flipV="1">
          <a:off x="3797300" y="16619550"/>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6465</xdr:rowOff>
    </xdr:from>
    <xdr:to>
      <xdr:col>19</xdr:col>
      <xdr:colOff>177800</xdr:colOff>
      <xdr:row>97</xdr:row>
      <xdr:rowOff>32080</xdr:rowOff>
    </xdr:to>
    <xdr:cxnSp macro="">
      <xdr:nvCxnSpPr>
        <xdr:cNvPr id="237" name="直線コネクタ 236"/>
        <xdr:cNvCxnSpPr/>
      </xdr:nvCxnSpPr>
      <xdr:spPr>
        <a:xfrm flipV="1">
          <a:off x="2908300" y="16637115"/>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32080</xdr:rowOff>
    </xdr:from>
    <xdr:to>
      <xdr:col>15</xdr:col>
      <xdr:colOff>50800</xdr:colOff>
      <xdr:row>97</xdr:row>
      <xdr:rowOff>45732</xdr:rowOff>
    </xdr:to>
    <xdr:cxnSp macro="">
      <xdr:nvCxnSpPr>
        <xdr:cNvPr id="240" name="直線コネクタ 239"/>
        <xdr:cNvCxnSpPr/>
      </xdr:nvCxnSpPr>
      <xdr:spPr>
        <a:xfrm flipV="1">
          <a:off x="2019300" y="16662730"/>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45732</xdr:rowOff>
    </xdr:from>
    <xdr:to>
      <xdr:col>10</xdr:col>
      <xdr:colOff>114300</xdr:colOff>
      <xdr:row>97</xdr:row>
      <xdr:rowOff>126237</xdr:rowOff>
    </xdr:to>
    <xdr:cxnSp macro="">
      <xdr:nvCxnSpPr>
        <xdr:cNvPr id="243" name="直線コネクタ 242"/>
        <xdr:cNvCxnSpPr/>
      </xdr:nvCxnSpPr>
      <xdr:spPr>
        <a:xfrm flipV="1">
          <a:off x="1130300" y="16676382"/>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109550</xdr:rowOff>
    </xdr:from>
    <xdr:to>
      <xdr:col>24</xdr:col>
      <xdr:colOff>114300</xdr:colOff>
      <xdr:row>97</xdr:row>
      <xdr:rowOff>39700</xdr:rowOff>
    </xdr:to>
    <xdr:sp macro="" textlink="">
      <xdr:nvSpPr>
        <xdr:cNvPr id="253" name="楕円 252"/>
        <xdr:cNvSpPr/>
      </xdr:nvSpPr>
      <xdr:spPr>
        <a:xfrm>
          <a:off x="45847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87977</xdr:rowOff>
    </xdr:from>
    <xdr:ext cx="534377" cy="259045"/>
    <xdr:sp macro="" textlink="">
      <xdr:nvSpPr>
        <xdr:cNvPr id="254" name="扶助費該当値テキスト"/>
        <xdr:cNvSpPr txBox="1"/>
      </xdr:nvSpPr>
      <xdr:spPr>
        <a:xfrm>
          <a:off x="4686300" y="165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127115</xdr:rowOff>
    </xdr:from>
    <xdr:to>
      <xdr:col>20</xdr:col>
      <xdr:colOff>38100</xdr:colOff>
      <xdr:row>97</xdr:row>
      <xdr:rowOff>57265</xdr:rowOff>
    </xdr:to>
    <xdr:sp macro="" textlink="">
      <xdr:nvSpPr>
        <xdr:cNvPr id="255" name="楕円 254"/>
        <xdr:cNvSpPr/>
      </xdr:nvSpPr>
      <xdr:spPr>
        <a:xfrm>
          <a:off x="3746500" y="16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48392</xdr:rowOff>
    </xdr:from>
    <xdr:ext cx="534377" cy="259045"/>
    <xdr:sp macro="" textlink="">
      <xdr:nvSpPr>
        <xdr:cNvPr id="256" name="テキスト ボックス 255"/>
        <xdr:cNvSpPr txBox="1"/>
      </xdr:nvSpPr>
      <xdr:spPr>
        <a:xfrm>
          <a:off x="3530111" y="166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152730</xdr:rowOff>
    </xdr:from>
    <xdr:to>
      <xdr:col>15</xdr:col>
      <xdr:colOff>101600</xdr:colOff>
      <xdr:row>97</xdr:row>
      <xdr:rowOff>82880</xdr:rowOff>
    </xdr:to>
    <xdr:sp macro="" textlink="">
      <xdr:nvSpPr>
        <xdr:cNvPr id="257" name="楕円 256"/>
        <xdr:cNvSpPr/>
      </xdr:nvSpPr>
      <xdr:spPr>
        <a:xfrm>
          <a:off x="2857500" y="16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74007</xdr:rowOff>
    </xdr:from>
    <xdr:ext cx="534377" cy="259045"/>
    <xdr:sp macro="" textlink="">
      <xdr:nvSpPr>
        <xdr:cNvPr id="258" name="テキスト ボックス 257"/>
        <xdr:cNvSpPr txBox="1"/>
      </xdr:nvSpPr>
      <xdr:spPr>
        <a:xfrm>
          <a:off x="2641111" y="167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166382</xdr:rowOff>
    </xdr:from>
    <xdr:to>
      <xdr:col>10</xdr:col>
      <xdr:colOff>165100</xdr:colOff>
      <xdr:row>97</xdr:row>
      <xdr:rowOff>96532</xdr:rowOff>
    </xdr:to>
    <xdr:sp macro="" textlink="">
      <xdr:nvSpPr>
        <xdr:cNvPr id="259" name="楕円 258"/>
        <xdr:cNvSpPr/>
      </xdr:nvSpPr>
      <xdr:spPr>
        <a:xfrm>
          <a:off x="1968500" y="16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113059</xdr:rowOff>
    </xdr:from>
    <xdr:ext cx="534377" cy="259045"/>
    <xdr:sp macro="" textlink="">
      <xdr:nvSpPr>
        <xdr:cNvPr id="260" name="テキスト ボックス 259"/>
        <xdr:cNvSpPr txBox="1"/>
      </xdr:nvSpPr>
      <xdr:spPr>
        <a:xfrm>
          <a:off x="1752111" y="164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75437</xdr:rowOff>
    </xdr:from>
    <xdr:to>
      <xdr:col>6</xdr:col>
      <xdr:colOff>38100</xdr:colOff>
      <xdr:row>98</xdr:row>
      <xdr:rowOff>5587</xdr:rowOff>
    </xdr:to>
    <xdr:sp macro="" textlink="">
      <xdr:nvSpPr>
        <xdr:cNvPr id="261" name="楕円 260"/>
        <xdr:cNvSpPr/>
      </xdr:nvSpPr>
      <xdr:spPr>
        <a:xfrm>
          <a:off x="1079500" y="167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22114</xdr:rowOff>
    </xdr:from>
    <xdr:ext cx="534377" cy="259045"/>
    <xdr:sp macro="" textlink="">
      <xdr:nvSpPr>
        <xdr:cNvPr id="262" name="テキスト ボックス 261"/>
        <xdr:cNvSpPr txBox="1"/>
      </xdr:nvSpPr>
      <xdr:spPr>
        <a:xfrm>
          <a:off x="863111" y="164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135120</xdr:rowOff>
    </xdr:from>
    <xdr:to>
      <xdr:col>55</xdr:col>
      <xdr:colOff>0</xdr:colOff>
      <xdr:row>37</xdr:row>
      <xdr:rowOff>139578</xdr:rowOff>
    </xdr:to>
    <xdr:cxnSp macro="">
      <xdr:nvCxnSpPr>
        <xdr:cNvPr id="291" name="直線コネクタ 290"/>
        <xdr:cNvCxnSpPr/>
      </xdr:nvCxnSpPr>
      <xdr:spPr>
        <a:xfrm flipV="1">
          <a:off x="9639300" y="6478770"/>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132735</xdr:rowOff>
    </xdr:from>
    <xdr:to>
      <xdr:col>50</xdr:col>
      <xdr:colOff>114300</xdr:colOff>
      <xdr:row>37</xdr:row>
      <xdr:rowOff>139578</xdr:rowOff>
    </xdr:to>
    <xdr:cxnSp macro="">
      <xdr:nvCxnSpPr>
        <xdr:cNvPr id="294" name="直線コネクタ 293"/>
        <xdr:cNvCxnSpPr/>
      </xdr:nvCxnSpPr>
      <xdr:spPr>
        <a:xfrm>
          <a:off x="8750300" y="6476385"/>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132735</xdr:rowOff>
    </xdr:from>
    <xdr:to>
      <xdr:col>45</xdr:col>
      <xdr:colOff>177800</xdr:colOff>
      <xdr:row>38</xdr:row>
      <xdr:rowOff>19060</xdr:rowOff>
    </xdr:to>
    <xdr:cxnSp macro="">
      <xdr:nvCxnSpPr>
        <xdr:cNvPr id="297" name="直線コネクタ 296"/>
        <xdr:cNvCxnSpPr/>
      </xdr:nvCxnSpPr>
      <xdr:spPr>
        <a:xfrm flipV="1">
          <a:off x="7861300" y="6476385"/>
          <a:ext cx="889000" cy="5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19060</xdr:rowOff>
    </xdr:from>
    <xdr:to>
      <xdr:col>41</xdr:col>
      <xdr:colOff>50800</xdr:colOff>
      <xdr:row>38</xdr:row>
      <xdr:rowOff>40983</xdr:rowOff>
    </xdr:to>
    <xdr:cxnSp macro="">
      <xdr:nvCxnSpPr>
        <xdr:cNvPr id="300" name="直線コネクタ 299"/>
        <xdr:cNvCxnSpPr/>
      </xdr:nvCxnSpPr>
      <xdr:spPr>
        <a:xfrm flipV="1">
          <a:off x="6972300" y="6534160"/>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84320</xdr:rowOff>
    </xdr:from>
    <xdr:to>
      <xdr:col>55</xdr:col>
      <xdr:colOff>50800</xdr:colOff>
      <xdr:row>38</xdr:row>
      <xdr:rowOff>14470</xdr:rowOff>
    </xdr:to>
    <xdr:sp macro="" textlink="">
      <xdr:nvSpPr>
        <xdr:cNvPr id="310" name="楕円 309"/>
        <xdr:cNvSpPr/>
      </xdr:nvSpPr>
      <xdr:spPr>
        <a:xfrm>
          <a:off x="10426700" y="6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170697</xdr:rowOff>
    </xdr:from>
    <xdr:ext cx="534377" cy="259045"/>
    <xdr:sp macro="" textlink="">
      <xdr:nvSpPr>
        <xdr:cNvPr id="311" name="補助費等該当値テキスト"/>
        <xdr:cNvSpPr txBox="1"/>
      </xdr:nvSpPr>
      <xdr:spPr>
        <a:xfrm>
          <a:off x="10528300" y="63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88778</xdr:rowOff>
    </xdr:from>
    <xdr:to>
      <xdr:col>50</xdr:col>
      <xdr:colOff>165100</xdr:colOff>
      <xdr:row>38</xdr:row>
      <xdr:rowOff>18928</xdr:rowOff>
    </xdr:to>
    <xdr:sp macro="" textlink="">
      <xdr:nvSpPr>
        <xdr:cNvPr id="312" name="楕円 311"/>
        <xdr:cNvSpPr/>
      </xdr:nvSpPr>
      <xdr:spPr>
        <a:xfrm>
          <a:off x="9588500" y="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10055</xdr:rowOff>
    </xdr:from>
    <xdr:ext cx="534377" cy="259045"/>
    <xdr:sp macro="" textlink="">
      <xdr:nvSpPr>
        <xdr:cNvPr id="313" name="テキスト ボックス 312"/>
        <xdr:cNvSpPr txBox="1"/>
      </xdr:nvSpPr>
      <xdr:spPr>
        <a:xfrm>
          <a:off x="9372111" y="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81935</xdr:rowOff>
    </xdr:from>
    <xdr:to>
      <xdr:col>46</xdr:col>
      <xdr:colOff>38100</xdr:colOff>
      <xdr:row>38</xdr:row>
      <xdr:rowOff>12085</xdr:rowOff>
    </xdr:to>
    <xdr:sp macro="" textlink="">
      <xdr:nvSpPr>
        <xdr:cNvPr id="314" name="楕円 313"/>
        <xdr:cNvSpPr/>
      </xdr:nvSpPr>
      <xdr:spPr>
        <a:xfrm>
          <a:off x="8699500" y="64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3212</xdr:rowOff>
    </xdr:from>
    <xdr:ext cx="534377" cy="259045"/>
    <xdr:sp macro="" textlink="">
      <xdr:nvSpPr>
        <xdr:cNvPr id="315" name="テキスト ボックス 314"/>
        <xdr:cNvSpPr txBox="1"/>
      </xdr:nvSpPr>
      <xdr:spPr>
        <a:xfrm>
          <a:off x="8483111" y="65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139710</xdr:rowOff>
    </xdr:from>
    <xdr:to>
      <xdr:col>41</xdr:col>
      <xdr:colOff>101600</xdr:colOff>
      <xdr:row>38</xdr:row>
      <xdr:rowOff>69860</xdr:rowOff>
    </xdr:to>
    <xdr:sp macro="" textlink="">
      <xdr:nvSpPr>
        <xdr:cNvPr id="316" name="楕円 315"/>
        <xdr:cNvSpPr/>
      </xdr:nvSpPr>
      <xdr:spPr>
        <a:xfrm>
          <a:off x="7810500" y="64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60987</xdr:rowOff>
    </xdr:from>
    <xdr:ext cx="534377" cy="259045"/>
    <xdr:sp macro="" textlink="">
      <xdr:nvSpPr>
        <xdr:cNvPr id="317" name="テキスト ボックス 316"/>
        <xdr:cNvSpPr txBox="1"/>
      </xdr:nvSpPr>
      <xdr:spPr>
        <a:xfrm>
          <a:off x="7594111" y="65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161633</xdr:rowOff>
    </xdr:from>
    <xdr:to>
      <xdr:col>36</xdr:col>
      <xdr:colOff>165100</xdr:colOff>
      <xdr:row>38</xdr:row>
      <xdr:rowOff>91783</xdr:rowOff>
    </xdr:to>
    <xdr:sp macro="" textlink="">
      <xdr:nvSpPr>
        <xdr:cNvPr id="318" name="楕円 317"/>
        <xdr:cNvSpPr/>
      </xdr:nvSpPr>
      <xdr:spPr>
        <a:xfrm>
          <a:off x="69215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82910</xdr:rowOff>
    </xdr:from>
    <xdr:ext cx="534377" cy="259045"/>
    <xdr:sp macro="" textlink="">
      <xdr:nvSpPr>
        <xdr:cNvPr id="319" name="テキスト ボックス 318"/>
        <xdr:cNvSpPr txBox="1"/>
      </xdr:nvSpPr>
      <xdr:spPr>
        <a:xfrm>
          <a:off x="6705111" y="65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147911</xdr:rowOff>
    </xdr:from>
    <xdr:to>
      <xdr:col>55</xdr:col>
      <xdr:colOff>0</xdr:colOff>
      <xdr:row>57</xdr:row>
      <xdr:rowOff>13111</xdr:rowOff>
    </xdr:to>
    <xdr:cxnSp macro="">
      <xdr:nvCxnSpPr>
        <xdr:cNvPr id="346" name="直線コネクタ 345"/>
        <xdr:cNvCxnSpPr/>
      </xdr:nvCxnSpPr>
      <xdr:spPr>
        <a:xfrm flipV="1">
          <a:off x="9639300" y="9749111"/>
          <a:ext cx="838200" cy="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13111</xdr:rowOff>
    </xdr:from>
    <xdr:to>
      <xdr:col>50</xdr:col>
      <xdr:colOff>114300</xdr:colOff>
      <xdr:row>57</xdr:row>
      <xdr:rowOff>81567</xdr:rowOff>
    </xdr:to>
    <xdr:cxnSp macro="">
      <xdr:nvCxnSpPr>
        <xdr:cNvPr id="349" name="直線コネクタ 348"/>
        <xdr:cNvCxnSpPr/>
      </xdr:nvCxnSpPr>
      <xdr:spPr>
        <a:xfrm flipV="1">
          <a:off x="8750300" y="9785761"/>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52530</xdr:rowOff>
    </xdr:from>
    <xdr:to>
      <xdr:col>45</xdr:col>
      <xdr:colOff>177800</xdr:colOff>
      <xdr:row>57</xdr:row>
      <xdr:rowOff>81567</xdr:rowOff>
    </xdr:to>
    <xdr:cxnSp macro="">
      <xdr:nvCxnSpPr>
        <xdr:cNvPr id="352" name="直線コネクタ 351"/>
        <xdr:cNvCxnSpPr/>
      </xdr:nvCxnSpPr>
      <xdr:spPr>
        <a:xfrm>
          <a:off x="7861300" y="9653730"/>
          <a:ext cx="889000" cy="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52530</xdr:rowOff>
    </xdr:from>
    <xdr:to>
      <xdr:col>41</xdr:col>
      <xdr:colOff>50800</xdr:colOff>
      <xdr:row>56</xdr:row>
      <xdr:rowOff>86066</xdr:rowOff>
    </xdr:to>
    <xdr:cxnSp macro="">
      <xdr:nvCxnSpPr>
        <xdr:cNvPr id="355" name="直線コネクタ 354"/>
        <xdr:cNvCxnSpPr/>
      </xdr:nvCxnSpPr>
      <xdr:spPr>
        <a:xfrm flipV="1">
          <a:off x="6972300" y="9653730"/>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97111</xdr:rowOff>
    </xdr:from>
    <xdr:to>
      <xdr:col>55</xdr:col>
      <xdr:colOff>50800</xdr:colOff>
      <xdr:row>57</xdr:row>
      <xdr:rowOff>27261</xdr:rowOff>
    </xdr:to>
    <xdr:sp macro="" textlink="">
      <xdr:nvSpPr>
        <xdr:cNvPr id="365" name="楕円 364"/>
        <xdr:cNvSpPr/>
      </xdr:nvSpPr>
      <xdr:spPr>
        <a:xfrm>
          <a:off x="10426700" y="96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75538</xdr:rowOff>
    </xdr:from>
    <xdr:ext cx="534377" cy="259045"/>
    <xdr:sp macro="" textlink="">
      <xdr:nvSpPr>
        <xdr:cNvPr id="366" name="普通建設事業費該当値テキスト"/>
        <xdr:cNvSpPr txBox="1"/>
      </xdr:nvSpPr>
      <xdr:spPr>
        <a:xfrm>
          <a:off x="10528300" y="96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133761</xdr:rowOff>
    </xdr:from>
    <xdr:to>
      <xdr:col>50</xdr:col>
      <xdr:colOff>165100</xdr:colOff>
      <xdr:row>57</xdr:row>
      <xdr:rowOff>63911</xdr:rowOff>
    </xdr:to>
    <xdr:sp macro="" textlink="">
      <xdr:nvSpPr>
        <xdr:cNvPr id="367" name="楕円 366"/>
        <xdr:cNvSpPr/>
      </xdr:nvSpPr>
      <xdr:spPr>
        <a:xfrm>
          <a:off x="9588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55038</xdr:rowOff>
    </xdr:from>
    <xdr:ext cx="534377" cy="259045"/>
    <xdr:sp macro="" textlink="">
      <xdr:nvSpPr>
        <xdr:cNvPr id="368" name="テキスト ボックス 367"/>
        <xdr:cNvSpPr txBox="1"/>
      </xdr:nvSpPr>
      <xdr:spPr>
        <a:xfrm>
          <a:off x="9372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30767</xdr:rowOff>
    </xdr:from>
    <xdr:to>
      <xdr:col>46</xdr:col>
      <xdr:colOff>38100</xdr:colOff>
      <xdr:row>57</xdr:row>
      <xdr:rowOff>132367</xdr:rowOff>
    </xdr:to>
    <xdr:sp macro="" textlink="">
      <xdr:nvSpPr>
        <xdr:cNvPr id="369" name="楕円 368"/>
        <xdr:cNvSpPr/>
      </xdr:nvSpPr>
      <xdr:spPr>
        <a:xfrm>
          <a:off x="8699500" y="98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123494</xdr:rowOff>
    </xdr:from>
    <xdr:ext cx="534377" cy="259045"/>
    <xdr:sp macro="" textlink="">
      <xdr:nvSpPr>
        <xdr:cNvPr id="370" name="テキスト ボックス 369"/>
        <xdr:cNvSpPr txBox="1"/>
      </xdr:nvSpPr>
      <xdr:spPr>
        <a:xfrm>
          <a:off x="8483111" y="98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1730</xdr:rowOff>
    </xdr:from>
    <xdr:to>
      <xdr:col>41</xdr:col>
      <xdr:colOff>101600</xdr:colOff>
      <xdr:row>56</xdr:row>
      <xdr:rowOff>103330</xdr:rowOff>
    </xdr:to>
    <xdr:sp macro="" textlink="">
      <xdr:nvSpPr>
        <xdr:cNvPr id="371" name="楕円 370"/>
        <xdr:cNvSpPr/>
      </xdr:nvSpPr>
      <xdr:spPr>
        <a:xfrm>
          <a:off x="7810500" y="96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94457</xdr:rowOff>
    </xdr:from>
    <xdr:ext cx="534377" cy="259045"/>
    <xdr:sp macro="" textlink="">
      <xdr:nvSpPr>
        <xdr:cNvPr id="372" name="テキスト ボックス 371"/>
        <xdr:cNvSpPr txBox="1"/>
      </xdr:nvSpPr>
      <xdr:spPr>
        <a:xfrm>
          <a:off x="7594111" y="96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35266</xdr:rowOff>
    </xdr:from>
    <xdr:to>
      <xdr:col>36</xdr:col>
      <xdr:colOff>165100</xdr:colOff>
      <xdr:row>56</xdr:row>
      <xdr:rowOff>136866</xdr:rowOff>
    </xdr:to>
    <xdr:sp macro="" textlink="">
      <xdr:nvSpPr>
        <xdr:cNvPr id="373" name="楕円 372"/>
        <xdr:cNvSpPr/>
      </xdr:nvSpPr>
      <xdr:spPr>
        <a:xfrm>
          <a:off x="6921500" y="96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127993</xdr:rowOff>
    </xdr:from>
    <xdr:ext cx="534377" cy="259045"/>
    <xdr:sp macro="" textlink="">
      <xdr:nvSpPr>
        <xdr:cNvPr id="374" name="テキスト ボックス 373"/>
        <xdr:cNvSpPr txBox="1"/>
      </xdr:nvSpPr>
      <xdr:spPr>
        <a:xfrm>
          <a:off x="6705111" y="97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84923</xdr:rowOff>
    </xdr:from>
    <xdr:to>
      <xdr:col>55</xdr:col>
      <xdr:colOff>0</xdr:colOff>
      <xdr:row>78</xdr:row>
      <xdr:rowOff>132352</xdr:rowOff>
    </xdr:to>
    <xdr:cxnSp macro="">
      <xdr:nvCxnSpPr>
        <xdr:cNvPr id="405" name="直線コネクタ 404"/>
        <xdr:cNvCxnSpPr/>
      </xdr:nvCxnSpPr>
      <xdr:spPr>
        <a:xfrm flipV="1">
          <a:off x="9639300" y="13458023"/>
          <a:ext cx="838200" cy="4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132352</xdr:rowOff>
    </xdr:from>
    <xdr:to>
      <xdr:col>50</xdr:col>
      <xdr:colOff>114300</xdr:colOff>
      <xdr:row>78</xdr:row>
      <xdr:rowOff>134159</xdr:rowOff>
    </xdr:to>
    <xdr:cxnSp macro="">
      <xdr:nvCxnSpPr>
        <xdr:cNvPr id="408" name="直線コネクタ 407"/>
        <xdr:cNvCxnSpPr/>
      </xdr:nvCxnSpPr>
      <xdr:spPr>
        <a:xfrm flipV="1">
          <a:off x="8750300" y="13505452"/>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170562</xdr:rowOff>
    </xdr:from>
    <xdr:to>
      <xdr:col>45</xdr:col>
      <xdr:colOff>177800</xdr:colOff>
      <xdr:row>78</xdr:row>
      <xdr:rowOff>134159</xdr:rowOff>
    </xdr:to>
    <xdr:cxnSp macro="">
      <xdr:nvCxnSpPr>
        <xdr:cNvPr id="411" name="直線コネクタ 410"/>
        <xdr:cNvCxnSpPr/>
      </xdr:nvCxnSpPr>
      <xdr:spPr>
        <a:xfrm>
          <a:off x="7861300" y="13200762"/>
          <a:ext cx="889000" cy="3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34123</xdr:rowOff>
    </xdr:from>
    <xdr:to>
      <xdr:col>55</xdr:col>
      <xdr:colOff>50800</xdr:colOff>
      <xdr:row>78</xdr:row>
      <xdr:rowOff>135723</xdr:rowOff>
    </xdr:to>
    <xdr:sp macro="" textlink="">
      <xdr:nvSpPr>
        <xdr:cNvPr id="421" name="楕円 420"/>
        <xdr:cNvSpPr/>
      </xdr:nvSpPr>
      <xdr:spPr>
        <a:xfrm>
          <a:off x="10426700" y="13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12550</xdr:rowOff>
    </xdr:from>
    <xdr:ext cx="534377" cy="259045"/>
    <xdr:sp macro="" textlink="">
      <xdr:nvSpPr>
        <xdr:cNvPr id="422" name="普通建設事業費 （ うち新規整備　）該当値テキスト"/>
        <xdr:cNvSpPr txBox="1"/>
      </xdr:nvSpPr>
      <xdr:spPr>
        <a:xfrm>
          <a:off x="10528300" y="1338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81552</xdr:rowOff>
    </xdr:from>
    <xdr:to>
      <xdr:col>50</xdr:col>
      <xdr:colOff>165100</xdr:colOff>
      <xdr:row>79</xdr:row>
      <xdr:rowOff>11702</xdr:rowOff>
    </xdr:to>
    <xdr:sp macro="" textlink="">
      <xdr:nvSpPr>
        <xdr:cNvPr id="423" name="楕円 422"/>
        <xdr:cNvSpPr/>
      </xdr:nvSpPr>
      <xdr:spPr>
        <a:xfrm>
          <a:off x="9588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2829</xdr:rowOff>
    </xdr:from>
    <xdr:ext cx="534377" cy="259045"/>
    <xdr:sp macro="" textlink="">
      <xdr:nvSpPr>
        <xdr:cNvPr id="424" name="テキスト ボックス 423"/>
        <xdr:cNvSpPr txBox="1"/>
      </xdr:nvSpPr>
      <xdr:spPr>
        <a:xfrm>
          <a:off x="9372111" y="1354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83359</xdr:rowOff>
    </xdr:from>
    <xdr:to>
      <xdr:col>46</xdr:col>
      <xdr:colOff>38100</xdr:colOff>
      <xdr:row>79</xdr:row>
      <xdr:rowOff>13509</xdr:rowOff>
    </xdr:to>
    <xdr:sp macro="" textlink="">
      <xdr:nvSpPr>
        <xdr:cNvPr id="425" name="楕円 424"/>
        <xdr:cNvSpPr/>
      </xdr:nvSpPr>
      <xdr:spPr>
        <a:xfrm>
          <a:off x="8699500" y="134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4636</xdr:rowOff>
    </xdr:from>
    <xdr:ext cx="534377" cy="259045"/>
    <xdr:sp macro="" textlink="">
      <xdr:nvSpPr>
        <xdr:cNvPr id="426" name="テキスト ボックス 425"/>
        <xdr:cNvSpPr txBox="1"/>
      </xdr:nvSpPr>
      <xdr:spPr>
        <a:xfrm>
          <a:off x="8483111" y="135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119762</xdr:rowOff>
    </xdr:from>
    <xdr:to>
      <xdr:col>41</xdr:col>
      <xdr:colOff>101600</xdr:colOff>
      <xdr:row>77</xdr:row>
      <xdr:rowOff>49912</xdr:rowOff>
    </xdr:to>
    <xdr:sp macro="" textlink="">
      <xdr:nvSpPr>
        <xdr:cNvPr id="427" name="楕円 426"/>
        <xdr:cNvSpPr/>
      </xdr:nvSpPr>
      <xdr:spPr>
        <a:xfrm>
          <a:off x="7810500" y="13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41039</xdr:rowOff>
    </xdr:from>
    <xdr:ext cx="534377" cy="259045"/>
    <xdr:sp macro="" textlink="">
      <xdr:nvSpPr>
        <xdr:cNvPr id="428" name="テキスト ボックス 427"/>
        <xdr:cNvSpPr txBox="1"/>
      </xdr:nvSpPr>
      <xdr:spPr>
        <a:xfrm>
          <a:off x="7594111" y="132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8896</xdr:rowOff>
    </xdr:from>
    <xdr:to>
      <xdr:col>55</xdr:col>
      <xdr:colOff>0</xdr:colOff>
      <xdr:row>97</xdr:row>
      <xdr:rowOff>71631</xdr:rowOff>
    </xdr:to>
    <xdr:cxnSp macro="">
      <xdr:nvCxnSpPr>
        <xdr:cNvPr id="457" name="直線コネクタ 456"/>
        <xdr:cNvCxnSpPr/>
      </xdr:nvCxnSpPr>
      <xdr:spPr>
        <a:xfrm flipV="1">
          <a:off x="9639300" y="16639546"/>
          <a:ext cx="8382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71631</xdr:rowOff>
    </xdr:from>
    <xdr:to>
      <xdr:col>50</xdr:col>
      <xdr:colOff>114300</xdr:colOff>
      <xdr:row>97</xdr:row>
      <xdr:rowOff>165509</xdr:rowOff>
    </xdr:to>
    <xdr:cxnSp macro="">
      <xdr:nvCxnSpPr>
        <xdr:cNvPr id="460" name="直線コネクタ 459"/>
        <xdr:cNvCxnSpPr/>
      </xdr:nvCxnSpPr>
      <xdr:spPr>
        <a:xfrm flipV="1">
          <a:off x="8750300" y="16702281"/>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27274</xdr:rowOff>
    </xdr:from>
    <xdr:to>
      <xdr:col>45</xdr:col>
      <xdr:colOff>177800</xdr:colOff>
      <xdr:row>97</xdr:row>
      <xdr:rowOff>165509</xdr:rowOff>
    </xdr:to>
    <xdr:cxnSp macro="">
      <xdr:nvCxnSpPr>
        <xdr:cNvPr id="463" name="直線コネクタ 462"/>
        <xdr:cNvCxnSpPr/>
      </xdr:nvCxnSpPr>
      <xdr:spPr>
        <a:xfrm>
          <a:off x="7861300" y="16657924"/>
          <a:ext cx="889000" cy="1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129546</xdr:rowOff>
    </xdr:from>
    <xdr:to>
      <xdr:col>55</xdr:col>
      <xdr:colOff>50800</xdr:colOff>
      <xdr:row>97</xdr:row>
      <xdr:rowOff>59696</xdr:rowOff>
    </xdr:to>
    <xdr:sp macro="" textlink="">
      <xdr:nvSpPr>
        <xdr:cNvPr id="473" name="楕円 472"/>
        <xdr:cNvSpPr/>
      </xdr:nvSpPr>
      <xdr:spPr>
        <a:xfrm>
          <a:off x="10426700" y="16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152423</xdr:rowOff>
    </xdr:from>
    <xdr:ext cx="534377" cy="259045"/>
    <xdr:sp macro="" textlink="">
      <xdr:nvSpPr>
        <xdr:cNvPr id="474" name="普通建設事業費 （ うち更新整備　）該当値テキスト"/>
        <xdr:cNvSpPr txBox="1"/>
      </xdr:nvSpPr>
      <xdr:spPr>
        <a:xfrm>
          <a:off x="10528300" y="164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20831</xdr:rowOff>
    </xdr:from>
    <xdr:to>
      <xdr:col>50</xdr:col>
      <xdr:colOff>165100</xdr:colOff>
      <xdr:row>97</xdr:row>
      <xdr:rowOff>122431</xdr:rowOff>
    </xdr:to>
    <xdr:sp macro="" textlink="">
      <xdr:nvSpPr>
        <xdr:cNvPr id="475" name="楕円 474"/>
        <xdr:cNvSpPr/>
      </xdr:nvSpPr>
      <xdr:spPr>
        <a:xfrm>
          <a:off x="9588500" y="166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138958</xdr:rowOff>
    </xdr:from>
    <xdr:ext cx="534377" cy="259045"/>
    <xdr:sp macro="" textlink="">
      <xdr:nvSpPr>
        <xdr:cNvPr id="476" name="テキスト ボックス 475"/>
        <xdr:cNvSpPr txBox="1"/>
      </xdr:nvSpPr>
      <xdr:spPr>
        <a:xfrm>
          <a:off x="9372111" y="164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114709</xdr:rowOff>
    </xdr:from>
    <xdr:to>
      <xdr:col>46</xdr:col>
      <xdr:colOff>38100</xdr:colOff>
      <xdr:row>98</xdr:row>
      <xdr:rowOff>44859</xdr:rowOff>
    </xdr:to>
    <xdr:sp macro="" textlink="">
      <xdr:nvSpPr>
        <xdr:cNvPr id="477" name="楕円 476"/>
        <xdr:cNvSpPr/>
      </xdr:nvSpPr>
      <xdr:spPr>
        <a:xfrm>
          <a:off x="8699500" y="16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35986</xdr:rowOff>
    </xdr:from>
    <xdr:ext cx="534377" cy="259045"/>
    <xdr:sp macro="" textlink="">
      <xdr:nvSpPr>
        <xdr:cNvPr id="478" name="テキスト ボックス 477"/>
        <xdr:cNvSpPr txBox="1"/>
      </xdr:nvSpPr>
      <xdr:spPr>
        <a:xfrm>
          <a:off x="8483111" y="168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147924</xdr:rowOff>
    </xdr:from>
    <xdr:to>
      <xdr:col>41</xdr:col>
      <xdr:colOff>101600</xdr:colOff>
      <xdr:row>97</xdr:row>
      <xdr:rowOff>78074</xdr:rowOff>
    </xdr:to>
    <xdr:sp macro="" textlink="">
      <xdr:nvSpPr>
        <xdr:cNvPr id="479" name="楕円 478"/>
        <xdr:cNvSpPr/>
      </xdr:nvSpPr>
      <xdr:spPr>
        <a:xfrm>
          <a:off x="7810500" y="166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94601</xdr:rowOff>
    </xdr:from>
    <xdr:ext cx="534377" cy="259045"/>
    <xdr:sp macro="" textlink="">
      <xdr:nvSpPr>
        <xdr:cNvPr id="480" name="テキスト ボックス 479"/>
        <xdr:cNvSpPr txBox="1"/>
      </xdr:nvSpPr>
      <xdr:spPr>
        <a:xfrm>
          <a:off x="7594111" y="163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159639</xdr:rowOff>
    </xdr:from>
    <xdr:to>
      <xdr:col>85</xdr:col>
      <xdr:colOff>127000</xdr:colOff>
      <xdr:row>38</xdr:row>
      <xdr:rowOff>160884</xdr:rowOff>
    </xdr:to>
    <xdr:cxnSp macro="">
      <xdr:nvCxnSpPr>
        <xdr:cNvPr id="509" name="直線コネクタ 508"/>
        <xdr:cNvCxnSpPr/>
      </xdr:nvCxnSpPr>
      <xdr:spPr>
        <a:xfrm>
          <a:off x="15481300" y="6674739"/>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66789</xdr:rowOff>
    </xdr:from>
    <xdr:to>
      <xdr:col>81</xdr:col>
      <xdr:colOff>50800</xdr:colOff>
      <xdr:row>38</xdr:row>
      <xdr:rowOff>159639</xdr:rowOff>
    </xdr:to>
    <xdr:cxnSp macro="">
      <xdr:nvCxnSpPr>
        <xdr:cNvPr id="512" name="直線コネクタ 511"/>
        <xdr:cNvCxnSpPr/>
      </xdr:nvCxnSpPr>
      <xdr:spPr>
        <a:xfrm>
          <a:off x="14592300" y="6581889"/>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140183</xdr:rowOff>
    </xdr:from>
    <xdr:to>
      <xdr:col>76</xdr:col>
      <xdr:colOff>114300</xdr:colOff>
      <xdr:row>38</xdr:row>
      <xdr:rowOff>66789</xdr:rowOff>
    </xdr:to>
    <xdr:cxnSp macro="">
      <xdr:nvCxnSpPr>
        <xdr:cNvPr id="515" name="直線コネクタ 514"/>
        <xdr:cNvCxnSpPr/>
      </xdr:nvCxnSpPr>
      <xdr:spPr>
        <a:xfrm>
          <a:off x="13703300" y="6483833"/>
          <a:ext cx="889000" cy="9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140183</xdr:rowOff>
    </xdr:from>
    <xdr:to>
      <xdr:col>71</xdr:col>
      <xdr:colOff>177800</xdr:colOff>
      <xdr:row>38</xdr:row>
      <xdr:rowOff>141872</xdr:rowOff>
    </xdr:to>
    <xdr:cxnSp macro="">
      <xdr:nvCxnSpPr>
        <xdr:cNvPr id="518" name="直線コネクタ 517"/>
        <xdr:cNvCxnSpPr/>
      </xdr:nvCxnSpPr>
      <xdr:spPr>
        <a:xfrm flipV="1">
          <a:off x="12814300" y="6483833"/>
          <a:ext cx="889000" cy="17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110084</xdr:rowOff>
    </xdr:from>
    <xdr:to>
      <xdr:col>85</xdr:col>
      <xdr:colOff>177800</xdr:colOff>
      <xdr:row>39</xdr:row>
      <xdr:rowOff>40234</xdr:rowOff>
    </xdr:to>
    <xdr:sp macro="" textlink="">
      <xdr:nvSpPr>
        <xdr:cNvPr id="528" name="楕円 527"/>
        <xdr:cNvSpPr/>
      </xdr:nvSpPr>
      <xdr:spPr>
        <a:xfrm>
          <a:off x="162687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108839</xdr:rowOff>
    </xdr:from>
    <xdr:to>
      <xdr:col>81</xdr:col>
      <xdr:colOff>101600</xdr:colOff>
      <xdr:row>39</xdr:row>
      <xdr:rowOff>38989</xdr:rowOff>
    </xdr:to>
    <xdr:sp macro="" textlink="">
      <xdr:nvSpPr>
        <xdr:cNvPr id="530" name="楕円 529"/>
        <xdr:cNvSpPr/>
      </xdr:nvSpPr>
      <xdr:spPr>
        <a:xfrm>
          <a:off x="15430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55516</xdr:rowOff>
    </xdr:from>
    <xdr:ext cx="469744" cy="259045"/>
    <xdr:sp macro="" textlink="">
      <xdr:nvSpPr>
        <xdr:cNvPr id="531" name="テキスト ボックス 530"/>
        <xdr:cNvSpPr txBox="1"/>
      </xdr:nvSpPr>
      <xdr:spPr>
        <a:xfrm>
          <a:off x="15246428"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15989</xdr:rowOff>
    </xdr:from>
    <xdr:to>
      <xdr:col>76</xdr:col>
      <xdr:colOff>165100</xdr:colOff>
      <xdr:row>38</xdr:row>
      <xdr:rowOff>117589</xdr:rowOff>
    </xdr:to>
    <xdr:sp macro="" textlink="">
      <xdr:nvSpPr>
        <xdr:cNvPr id="532" name="楕円 531"/>
        <xdr:cNvSpPr/>
      </xdr:nvSpPr>
      <xdr:spPr>
        <a:xfrm>
          <a:off x="14541500" y="6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134116</xdr:rowOff>
    </xdr:from>
    <xdr:ext cx="534377" cy="259045"/>
    <xdr:sp macro="" textlink="">
      <xdr:nvSpPr>
        <xdr:cNvPr id="533" name="テキスト ボックス 532"/>
        <xdr:cNvSpPr txBox="1"/>
      </xdr:nvSpPr>
      <xdr:spPr>
        <a:xfrm>
          <a:off x="14325111" y="6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89383</xdr:rowOff>
    </xdr:from>
    <xdr:to>
      <xdr:col>72</xdr:col>
      <xdr:colOff>38100</xdr:colOff>
      <xdr:row>38</xdr:row>
      <xdr:rowOff>19532</xdr:rowOff>
    </xdr:to>
    <xdr:sp macro="" textlink="">
      <xdr:nvSpPr>
        <xdr:cNvPr id="534" name="楕円 533"/>
        <xdr:cNvSpPr/>
      </xdr:nvSpPr>
      <xdr:spPr>
        <a:xfrm>
          <a:off x="13652500" y="643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36060</xdr:rowOff>
    </xdr:from>
    <xdr:ext cx="534377" cy="259045"/>
    <xdr:sp macro="" textlink="">
      <xdr:nvSpPr>
        <xdr:cNvPr id="535" name="テキスト ボックス 534"/>
        <xdr:cNvSpPr txBox="1"/>
      </xdr:nvSpPr>
      <xdr:spPr>
        <a:xfrm>
          <a:off x="13436111" y="62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91072</xdr:rowOff>
    </xdr:from>
    <xdr:to>
      <xdr:col>67</xdr:col>
      <xdr:colOff>101600</xdr:colOff>
      <xdr:row>39</xdr:row>
      <xdr:rowOff>21222</xdr:rowOff>
    </xdr:to>
    <xdr:sp macro="" textlink="">
      <xdr:nvSpPr>
        <xdr:cNvPr id="536" name="楕円 535"/>
        <xdr:cNvSpPr/>
      </xdr:nvSpPr>
      <xdr:spPr>
        <a:xfrm>
          <a:off x="12763500" y="66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12349</xdr:rowOff>
    </xdr:from>
    <xdr:ext cx="469744" cy="259045"/>
    <xdr:sp macro="" textlink="">
      <xdr:nvSpPr>
        <xdr:cNvPr id="537" name="テキスト ボックス 536"/>
        <xdr:cNvSpPr txBox="1"/>
      </xdr:nvSpPr>
      <xdr:spPr>
        <a:xfrm>
          <a:off x="12579428" y="66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54649</xdr:rowOff>
    </xdr:from>
    <xdr:to>
      <xdr:col>85</xdr:col>
      <xdr:colOff>127000</xdr:colOff>
      <xdr:row>78</xdr:row>
      <xdr:rowOff>60288</xdr:rowOff>
    </xdr:to>
    <xdr:cxnSp macro="">
      <xdr:nvCxnSpPr>
        <xdr:cNvPr id="623" name="直線コネクタ 622"/>
        <xdr:cNvCxnSpPr/>
      </xdr:nvCxnSpPr>
      <xdr:spPr>
        <a:xfrm>
          <a:off x="15481300" y="1342774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46363</xdr:rowOff>
    </xdr:from>
    <xdr:to>
      <xdr:col>81</xdr:col>
      <xdr:colOff>50800</xdr:colOff>
      <xdr:row>78</xdr:row>
      <xdr:rowOff>54649</xdr:rowOff>
    </xdr:to>
    <xdr:cxnSp macro="">
      <xdr:nvCxnSpPr>
        <xdr:cNvPr id="626" name="直線コネクタ 625"/>
        <xdr:cNvCxnSpPr/>
      </xdr:nvCxnSpPr>
      <xdr:spPr>
        <a:xfrm>
          <a:off x="14592300" y="134194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26208</xdr:rowOff>
    </xdr:from>
    <xdr:to>
      <xdr:col>76</xdr:col>
      <xdr:colOff>114300</xdr:colOff>
      <xdr:row>78</xdr:row>
      <xdr:rowOff>46363</xdr:rowOff>
    </xdr:to>
    <xdr:cxnSp macro="">
      <xdr:nvCxnSpPr>
        <xdr:cNvPr id="629" name="直線コネクタ 628"/>
        <xdr:cNvCxnSpPr/>
      </xdr:nvCxnSpPr>
      <xdr:spPr>
        <a:xfrm>
          <a:off x="13703300" y="13399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25777</xdr:rowOff>
    </xdr:from>
    <xdr:to>
      <xdr:col>71</xdr:col>
      <xdr:colOff>177800</xdr:colOff>
      <xdr:row>78</xdr:row>
      <xdr:rowOff>26208</xdr:rowOff>
    </xdr:to>
    <xdr:cxnSp macro="">
      <xdr:nvCxnSpPr>
        <xdr:cNvPr id="632" name="直線コネクタ 631"/>
        <xdr:cNvCxnSpPr/>
      </xdr:nvCxnSpPr>
      <xdr:spPr>
        <a:xfrm>
          <a:off x="12814300" y="1339887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9488</xdr:rowOff>
    </xdr:from>
    <xdr:to>
      <xdr:col>85</xdr:col>
      <xdr:colOff>177800</xdr:colOff>
      <xdr:row>78</xdr:row>
      <xdr:rowOff>111088</xdr:rowOff>
    </xdr:to>
    <xdr:sp macro="" textlink="">
      <xdr:nvSpPr>
        <xdr:cNvPr id="642" name="楕円 641"/>
        <xdr:cNvSpPr/>
      </xdr:nvSpPr>
      <xdr:spPr>
        <a:xfrm>
          <a:off x="16268700" y="133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95865</xdr:rowOff>
    </xdr:from>
    <xdr:ext cx="534377" cy="259045"/>
    <xdr:sp macro="" textlink="">
      <xdr:nvSpPr>
        <xdr:cNvPr id="643" name="公債費該当値テキスト"/>
        <xdr:cNvSpPr txBox="1"/>
      </xdr:nvSpPr>
      <xdr:spPr>
        <a:xfrm>
          <a:off x="16370300" y="132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3849</xdr:rowOff>
    </xdr:from>
    <xdr:to>
      <xdr:col>81</xdr:col>
      <xdr:colOff>101600</xdr:colOff>
      <xdr:row>78</xdr:row>
      <xdr:rowOff>105449</xdr:rowOff>
    </xdr:to>
    <xdr:sp macro="" textlink="">
      <xdr:nvSpPr>
        <xdr:cNvPr id="644" name="楕円 643"/>
        <xdr:cNvSpPr/>
      </xdr:nvSpPr>
      <xdr:spPr>
        <a:xfrm>
          <a:off x="15430500" y="133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96576</xdr:rowOff>
    </xdr:from>
    <xdr:ext cx="534377" cy="259045"/>
    <xdr:sp macro="" textlink="">
      <xdr:nvSpPr>
        <xdr:cNvPr id="645" name="テキスト ボックス 644"/>
        <xdr:cNvSpPr txBox="1"/>
      </xdr:nvSpPr>
      <xdr:spPr>
        <a:xfrm>
          <a:off x="15214111" y="134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167013</xdr:rowOff>
    </xdr:from>
    <xdr:to>
      <xdr:col>76</xdr:col>
      <xdr:colOff>165100</xdr:colOff>
      <xdr:row>78</xdr:row>
      <xdr:rowOff>97163</xdr:rowOff>
    </xdr:to>
    <xdr:sp macro="" textlink="">
      <xdr:nvSpPr>
        <xdr:cNvPr id="646" name="楕円 645"/>
        <xdr:cNvSpPr/>
      </xdr:nvSpPr>
      <xdr:spPr>
        <a:xfrm>
          <a:off x="14541500" y="133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88290</xdr:rowOff>
    </xdr:from>
    <xdr:ext cx="534377" cy="259045"/>
    <xdr:sp macro="" textlink="">
      <xdr:nvSpPr>
        <xdr:cNvPr id="647" name="テキスト ボックス 646"/>
        <xdr:cNvSpPr txBox="1"/>
      </xdr:nvSpPr>
      <xdr:spPr>
        <a:xfrm>
          <a:off x="14325111" y="134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146858</xdr:rowOff>
    </xdr:from>
    <xdr:to>
      <xdr:col>72</xdr:col>
      <xdr:colOff>38100</xdr:colOff>
      <xdr:row>78</xdr:row>
      <xdr:rowOff>77008</xdr:rowOff>
    </xdr:to>
    <xdr:sp macro="" textlink="">
      <xdr:nvSpPr>
        <xdr:cNvPr id="648" name="楕円 647"/>
        <xdr:cNvSpPr/>
      </xdr:nvSpPr>
      <xdr:spPr>
        <a:xfrm>
          <a:off x="13652500" y="133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68135</xdr:rowOff>
    </xdr:from>
    <xdr:ext cx="534377" cy="259045"/>
    <xdr:sp macro="" textlink="">
      <xdr:nvSpPr>
        <xdr:cNvPr id="649" name="テキスト ボックス 648"/>
        <xdr:cNvSpPr txBox="1"/>
      </xdr:nvSpPr>
      <xdr:spPr>
        <a:xfrm>
          <a:off x="13436111" y="134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146427</xdr:rowOff>
    </xdr:from>
    <xdr:to>
      <xdr:col>67</xdr:col>
      <xdr:colOff>101600</xdr:colOff>
      <xdr:row>78</xdr:row>
      <xdr:rowOff>76577</xdr:rowOff>
    </xdr:to>
    <xdr:sp macro="" textlink="">
      <xdr:nvSpPr>
        <xdr:cNvPr id="650" name="楕円 649"/>
        <xdr:cNvSpPr/>
      </xdr:nvSpPr>
      <xdr:spPr>
        <a:xfrm>
          <a:off x="12763500" y="133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67704</xdr:rowOff>
    </xdr:from>
    <xdr:ext cx="534377" cy="259045"/>
    <xdr:sp macro="" textlink="">
      <xdr:nvSpPr>
        <xdr:cNvPr id="651" name="テキスト ボックス 650"/>
        <xdr:cNvSpPr txBox="1"/>
      </xdr:nvSpPr>
      <xdr:spPr>
        <a:xfrm>
          <a:off x="12547111" y="1344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150772</xdr:rowOff>
    </xdr:from>
    <xdr:to>
      <xdr:col>85</xdr:col>
      <xdr:colOff>127000</xdr:colOff>
      <xdr:row>98</xdr:row>
      <xdr:rowOff>160449</xdr:rowOff>
    </xdr:to>
    <xdr:cxnSp macro="">
      <xdr:nvCxnSpPr>
        <xdr:cNvPr id="680" name="直線コネクタ 679"/>
        <xdr:cNvCxnSpPr/>
      </xdr:nvCxnSpPr>
      <xdr:spPr>
        <a:xfrm flipV="1">
          <a:off x="15481300" y="16952872"/>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152150</xdr:rowOff>
    </xdr:from>
    <xdr:to>
      <xdr:col>81</xdr:col>
      <xdr:colOff>50800</xdr:colOff>
      <xdr:row>98</xdr:row>
      <xdr:rowOff>160449</xdr:rowOff>
    </xdr:to>
    <xdr:cxnSp macro="">
      <xdr:nvCxnSpPr>
        <xdr:cNvPr id="683" name="直線コネクタ 682"/>
        <xdr:cNvCxnSpPr/>
      </xdr:nvCxnSpPr>
      <xdr:spPr>
        <a:xfrm>
          <a:off x="14592300" y="16954250"/>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140866</xdr:rowOff>
    </xdr:from>
    <xdr:to>
      <xdr:col>76</xdr:col>
      <xdr:colOff>114300</xdr:colOff>
      <xdr:row>98</xdr:row>
      <xdr:rowOff>152150</xdr:rowOff>
    </xdr:to>
    <xdr:cxnSp macro="">
      <xdr:nvCxnSpPr>
        <xdr:cNvPr id="686" name="直線コネクタ 685"/>
        <xdr:cNvCxnSpPr/>
      </xdr:nvCxnSpPr>
      <xdr:spPr>
        <a:xfrm>
          <a:off x="13703300" y="16942966"/>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159793</xdr:rowOff>
    </xdr:from>
    <xdr:to>
      <xdr:col>71</xdr:col>
      <xdr:colOff>177800</xdr:colOff>
      <xdr:row>98</xdr:row>
      <xdr:rowOff>140866</xdr:rowOff>
    </xdr:to>
    <xdr:cxnSp macro="">
      <xdr:nvCxnSpPr>
        <xdr:cNvPr id="689" name="直線コネクタ 688"/>
        <xdr:cNvCxnSpPr/>
      </xdr:nvCxnSpPr>
      <xdr:spPr>
        <a:xfrm>
          <a:off x="12814300" y="16790443"/>
          <a:ext cx="889000" cy="1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99972</xdr:rowOff>
    </xdr:from>
    <xdr:to>
      <xdr:col>85</xdr:col>
      <xdr:colOff>177800</xdr:colOff>
      <xdr:row>99</xdr:row>
      <xdr:rowOff>30122</xdr:rowOff>
    </xdr:to>
    <xdr:sp macro="" textlink="">
      <xdr:nvSpPr>
        <xdr:cNvPr id="699" name="楕円 698"/>
        <xdr:cNvSpPr/>
      </xdr:nvSpPr>
      <xdr:spPr>
        <a:xfrm>
          <a:off x="16268700" y="169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14899</xdr:rowOff>
    </xdr:from>
    <xdr:ext cx="469744" cy="259045"/>
    <xdr:sp macro="" textlink="">
      <xdr:nvSpPr>
        <xdr:cNvPr id="700" name="積立金該当値テキスト"/>
        <xdr:cNvSpPr txBox="1"/>
      </xdr:nvSpPr>
      <xdr:spPr>
        <a:xfrm>
          <a:off x="16370300" y="168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109649</xdr:rowOff>
    </xdr:from>
    <xdr:to>
      <xdr:col>81</xdr:col>
      <xdr:colOff>101600</xdr:colOff>
      <xdr:row>99</xdr:row>
      <xdr:rowOff>39799</xdr:rowOff>
    </xdr:to>
    <xdr:sp macro="" textlink="">
      <xdr:nvSpPr>
        <xdr:cNvPr id="701" name="楕円 700"/>
        <xdr:cNvSpPr/>
      </xdr:nvSpPr>
      <xdr:spPr>
        <a:xfrm>
          <a:off x="15430500" y="169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30926</xdr:rowOff>
    </xdr:from>
    <xdr:ext cx="469744" cy="259045"/>
    <xdr:sp macro="" textlink="">
      <xdr:nvSpPr>
        <xdr:cNvPr id="702" name="テキスト ボックス 701"/>
        <xdr:cNvSpPr txBox="1"/>
      </xdr:nvSpPr>
      <xdr:spPr>
        <a:xfrm>
          <a:off x="15246428" y="170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101350</xdr:rowOff>
    </xdr:from>
    <xdr:to>
      <xdr:col>76</xdr:col>
      <xdr:colOff>165100</xdr:colOff>
      <xdr:row>99</xdr:row>
      <xdr:rowOff>31500</xdr:rowOff>
    </xdr:to>
    <xdr:sp macro="" textlink="">
      <xdr:nvSpPr>
        <xdr:cNvPr id="703" name="楕円 702"/>
        <xdr:cNvSpPr/>
      </xdr:nvSpPr>
      <xdr:spPr>
        <a:xfrm>
          <a:off x="14541500" y="16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22627</xdr:rowOff>
    </xdr:from>
    <xdr:ext cx="469744" cy="259045"/>
    <xdr:sp macro="" textlink="">
      <xdr:nvSpPr>
        <xdr:cNvPr id="704" name="テキスト ボックス 703"/>
        <xdr:cNvSpPr txBox="1"/>
      </xdr:nvSpPr>
      <xdr:spPr>
        <a:xfrm>
          <a:off x="14357428" y="1699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90066</xdr:rowOff>
    </xdr:from>
    <xdr:to>
      <xdr:col>72</xdr:col>
      <xdr:colOff>38100</xdr:colOff>
      <xdr:row>99</xdr:row>
      <xdr:rowOff>20216</xdr:rowOff>
    </xdr:to>
    <xdr:sp macro="" textlink="">
      <xdr:nvSpPr>
        <xdr:cNvPr id="705" name="楕円 704"/>
        <xdr:cNvSpPr/>
      </xdr:nvSpPr>
      <xdr:spPr>
        <a:xfrm>
          <a:off x="13652500" y="168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11343</xdr:rowOff>
    </xdr:from>
    <xdr:ext cx="469744" cy="259045"/>
    <xdr:sp macro="" textlink="">
      <xdr:nvSpPr>
        <xdr:cNvPr id="706" name="テキスト ボックス 705"/>
        <xdr:cNvSpPr txBox="1"/>
      </xdr:nvSpPr>
      <xdr:spPr>
        <a:xfrm>
          <a:off x="13468428" y="169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108993</xdr:rowOff>
    </xdr:from>
    <xdr:to>
      <xdr:col>67</xdr:col>
      <xdr:colOff>101600</xdr:colOff>
      <xdr:row>98</xdr:row>
      <xdr:rowOff>39143</xdr:rowOff>
    </xdr:to>
    <xdr:sp macro="" textlink="">
      <xdr:nvSpPr>
        <xdr:cNvPr id="707" name="楕円 706"/>
        <xdr:cNvSpPr/>
      </xdr:nvSpPr>
      <xdr:spPr>
        <a:xfrm>
          <a:off x="12763500" y="167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55670</xdr:rowOff>
    </xdr:from>
    <xdr:ext cx="534377" cy="259045"/>
    <xdr:sp macro="" textlink="">
      <xdr:nvSpPr>
        <xdr:cNvPr id="708" name="テキスト ボックス 707"/>
        <xdr:cNvSpPr txBox="1"/>
      </xdr:nvSpPr>
      <xdr:spPr>
        <a:xfrm>
          <a:off x="12547111" y="1651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153950</xdr:rowOff>
    </xdr:from>
    <xdr:to>
      <xdr:col>116</xdr:col>
      <xdr:colOff>63500</xdr:colOff>
      <xdr:row>38</xdr:row>
      <xdr:rowOff>162141</xdr:rowOff>
    </xdr:to>
    <xdr:cxnSp macro="">
      <xdr:nvCxnSpPr>
        <xdr:cNvPr id="737" name="直線コネクタ 736"/>
        <xdr:cNvCxnSpPr/>
      </xdr:nvCxnSpPr>
      <xdr:spPr>
        <a:xfrm>
          <a:off x="21323300" y="6669050"/>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153950</xdr:rowOff>
    </xdr:from>
    <xdr:to>
      <xdr:col>111</xdr:col>
      <xdr:colOff>177800</xdr:colOff>
      <xdr:row>38</xdr:row>
      <xdr:rowOff>154749</xdr:rowOff>
    </xdr:to>
    <xdr:cxnSp macro="">
      <xdr:nvCxnSpPr>
        <xdr:cNvPr id="740" name="直線コネクタ 739"/>
        <xdr:cNvCxnSpPr/>
      </xdr:nvCxnSpPr>
      <xdr:spPr>
        <a:xfrm flipV="1">
          <a:off x="20434300" y="6669050"/>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154749</xdr:rowOff>
    </xdr:from>
    <xdr:to>
      <xdr:col>107</xdr:col>
      <xdr:colOff>50800</xdr:colOff>
      <xdr:row>38</xdr:row>
      <xdr:rowOff>157035</xdr:rowOff>
    </xdr:to>
    <xdr:cxnSp macro="">
      <xdr:nvCxnSpPr>
        <xdr:cNvPr id="743" name="直線コネクタ 742"/>
        <xdr:cNvCxnSpPr/>
      </xdr:nvCxnSpPr>
      <xdr:spPr>
        <a:xfrm flipV="1">
          <a:off x="19545300" y="66698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157035</xdr:rowOff>
    </xdr:from>
    <xdr:to>
      <xdr:col>102</xdr:col>
      <xdr:colOff>114300</xdr:colOff>
      <xdr:row>38</xdr:row>
      <xdr:rowOff>159398</xdr:rowOff>
    </xdr:to>
    <xdr:cxnSp macro="">
      <xdr:nvCxnSpPr>
        <xdr:cNvPr id="746" name="直線コネクタ 745"/>
        <xdr:cNvCxnSpPr/>
      </xdr:nvCxnSpPr>
      <xdr:spPr>
        <a:xfrm flipV="1">
          <a:off x="18656300" y="6672135"/>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111341</xdr:rowOff>
    </xdr:from>
    <xdr:to>
      <xdr:col>116</xdr:col>
      <xdr:colOff>114300</xdr:colOff>
      <xdr:row>39</xdr:row>
      <xdr:rowOff>41491</xdr:rowOff>
    </xdr:to>
    <xdr:sp macro="" textlink="">
      <xdr:nvSpPr>
        <xdr:cNvPr id="756" name="楕円 755"/>
        <xdr:cNvSpPr/>
      </xdr:nvSpPr>
      <xdr:spPr>
        <a:xfrm>
          <a:off x="22110700" y="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103150</xdr:rowOff>
    </xdr:from>
    <xdr:to>
      <xdr:col>112</xdr:col>
      <xdr:colOff>38100</xdr:colOff>
      <xdr:row>39</xdr:row>
      <xdr:rowOff>33300</xdr:rowOff>
    </xdr:to>
    <xdr:sp macro="" textlink="">
      <xdr:nvSpPr>
        <xdr:cNvPr id="758" name="楕円 757"/>
        <xdr:cNvSpPr/>
      </xdr:nvSpPr>
      <xdr:spPr>
        <a:xfrm>
          <a:off x="21272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24427</xdr:rowOff>
    </xdr:from>
    <xdr:ext cx="469744" cy="259045"/>
    <xdr:sp macro="" textlink="">
      <xdr:nvSpPr>
        <xdr:cNvPr id="759" name="テキスト ボックス 758"/>
        <xdr:cNvSpPr txBox="1"/>
      </xdr:nvSpPr>
      <xdr:spPr>
        <a:xfrm>
          <a:off x="21088428" y="67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103949</xdr:rowOff>
    </xdr:from>
    <xdr:to>
      <xdr:col>107</xdr:col>
      <xdr:colOff>101600</xdr:colOff>
      <xdr:row>39</xdr:row>
      <xdr:rowOff>34099</xdr:rowOff>
    </xdr:to>
    <xdr:sp macro="" textlink="">
      <xdr:nvSpPr>
        <xdr:cNvPr id="760" name="楕円 759"/>
        <xdr:cNvSpPr/>
      </xdr:nvSpPr>
      <xdr:spPr>
        <a:xfrm>
          <a:off x="20383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25226</xdr:rowOff>
    </xdr:from>
    <xdr:ext cx="469744" cy="259045"/>
    <xdr:sp macro="" textlink="">
      <xdr:nvSpPr>
        <xdr:cNvPr id="761" name="テキスト ボックス 760"/>
        <xdr:cNvSpPr txBox="1"/>
      </xdr:nvSpPr>
      <xdr:spPr>
        <a:xfrm>
          <a:off x="20199428" y="67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106235</xdr:rowOff>
    </xdr:from>
    <xdr:to>
      <xdr:col>102</xdr:col>
      <xdr:colOff>165100</xdr:colOff>
      <xdr:row>39</xdr:row>
      <xdr:rowOff>36385</xdr:rowOff>
    </xdr:to>
    <xdr:sp macro="" textlink="">
      <xdr:nvSpPr>
        <xdr:cNvPr id="762" name="楕円 761"/>
        <xdr:cNvSpPr/>
      </xdr:nvSpPr>
      <xdr:spPr>
        <a:xfrm>
          <a:off x="194945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27512</xdr:rowOff>
    </xdr:from>
    <xdr:ext cx="469744" cy="259045"/>
    <xdr:sp macro="" textlink="">
      <xdr:nvSpPr>
        <xdr:cNvPr id="763" name="テキスト ボックス 762"/>
        <xdr:cNvSpPr txBox="1"/>
      </xdr:nvSpPr>
      <xdr:spPr>
        <a:xfrm>
          <a:off x="19310428" y="671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108598</xdr:rowOff>
    </xdr:from>
    <xdr:to>
      <xdr:col>98</xdr:col>
      <xdr:colOff>38100</xdr:colOff>
      <xdr:row>39</xdr:row>
      <xdr:rowOff>38748</xdr:rowOff>
    </xdr:to>
    <xdr:sp macro="" textlink="">
      <xdr:nvSpPr>
        <xdr:cNvPr id="764" name="楕円 763"/>
        <xdr:cNvSpPr/>
      </xdr:nvSpPr>
      <xdr:spPr>
        <a:xfrm>
          <a:off x="18605500" y="66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29875</xdr:rowOff>
    </xdr:from>
    <xdr:ext cx="469744" cy="259045"/>
    <xdr:sp macro="" textlink="">
      <xdr:nvSpPr>
        <xdr:cNvPr id="765" name="テキスト ボックス 764"/>
        <xdr:cNvSpPr txBox="1"/>
      </xdr:nvSpPr>
      <xdr:spPr>
        <a:xfrm>
          <a:off x="18421428" y="67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101798</xdr:rowOff>
    </xdr:from>
    <xdr:to>
      <xdr:col>116</xdr:col>
      <xdr:colOff>63500</xdr:colOff>
      <xdr:row>58</xdr:row>
      <xdr:rowOff>113685</xdr:rowOff>
    </xdr:to>
    <xdr:cxnSp macro="">
      <xdr:nvCxnSpPr>
        <xdr:cNvPr id="792" name="直線コネクタ 791"/>
        <xdr:cNvCxnSpPr/>
      </xdr:nvCxnSpPr>
      <xdr:spPr>
        <a:xfrm>
          <a:off x="21323300" y="1004589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101707</xdr:rowOff>
    </xdr:from>
    <xdr:to>
      <xdr:col>111</xdr:col>
      <xdr:colOff>177800</xdr:colOff>
      <xdr:row>58</xdr:row>
      <xdr:rowOff>101798</xdr:rowOff>
    </xdr:to>
    <xdr:cxnSp macro="">
      <xdr:nvCxnSpPr>
        <xdr:cNvPr id="795" name="直線コネクタ 794"/>
        <xdr:cNvCxnSpPr/>
      </xdr:nvCxnSpPr>
      <xdr:spPr>
        <a:xfrm>
          <a:off x="20434300" y="1004580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101707</xdr:rowOff>
    </xdr:from>
    <xdr:to>
      <xdr:col>107</xdr:col>
      <xdr:colOff>50800</xdr:colOff>
      <xdr:row>58</xdr:row>
      <xdr:rowOff>102987</xdr:rowOff>
    </xdr:to>
    <xdr:cxnSp macro="">
      <xdr:nvCxnSpPr>
        <xdr:cNvPr id="798" name="直線コネクタ 797"/>
        <xdr:cNvCxnSpPr/>
      </xdr:nvCxnSpPr>
      <xdr:spPr>
        <a:xfrm flipV="1">
          <a:off x="19545300" y="1004580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97706</xdr:rowOff>
    </xdr:from>
    <xdr:to>
      <xdr:col>102</xdr:col>
      <xdr:colOff>114300</xdr:colOff>
      <xdr:row>58</xdr:row>
      <xdr:rowOff>102987</xdr:rowOff>
    </xdr:to>
    <xdr:cxnSp macro="">
      <xdr:nvCxnSpPr>
        <xdr:cNvPr id="801" name="直線コネクタ 800"/>
        <xdr:cNvCxnSpPr/>
      </xdr:nvCxnSpPr>
      <xdr:spPr>
        <a:xfrm>
          <a:off x="18656300" y="10041806"/>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62885</xdr:rowOff>
    </xdr:from>
    <xdr:to>
      <xdr:col>116</xdr:col>
      <xdr:colOff>114300</xdr:colOff>
      <xdr:row>58</xdr:row>
      <xdr:rowOff>164485</xdr:rowOff>
    </xdr:to>
    <xdr:sp macro="" textlink="">
      <xdr:nvSpPr>
        <xdr:cNvPr id="811" name="楕円 810"/>
        <xdr:cNvSpPr/>
      </xdr:nvSpPr>
      <xdr:spPr>
        <a:xfrm>
          <a:off x="22110700" y="100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149262</xdr:rowOff>
    </xdr:from>
    <xdr:ext cx="469744" cy="259045"/>
    <xdr:sp macro="" textlink="">
      <xdr:nvSpPr>
        <xdr:cNvPr id="812" name="貸付金該当値テキスト"/>
        <xdr:cNvSpPr txBox="1"/>
      </xdr:nvSpPr>
      <xdr:spPr>
        <a:xfrm>
          <a:off x="22212300" y="99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50998</xdr:rowOff>
    </xdr:from>
    <xdr:to>
      <xdr:col>112</xdr:col>
      <xdr:colOff>38100</xdr:colOff>
      <xdr:row>58</xdr:row>
      <xdr:rowOff>152598</xdr:rowOff>
    </xdr:to>
    <xdr:sp macro="" textlink="">
      <xdr:nvSpPr>
        <xdr:cNvPr id="813" name="楕円 812"/>
        <xdr:cNvSpPr/>
      </xdr:nvSpPr>
      <xdr:spPr>
        <a:xfrm>
          <a:off x="212725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143725</xdr:rowOff>
    </xdr:from>
    <xdr:ext cx="469744" cy="259045"/>
    <xdr:sp macro="" textlink="">
      <xdr:nvSpPr>
        <xdr:cNvPr id="814" name="テキスト ボックス 813"/>
        <xdr:cNvSpPr txBox="1"/>
      </xdr:nvSpPr>
      <xdr:spPr>
        <a:xfrm>
          <a:off x="21088428" y="100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50907</xdr:rowOff>
    </xdr:from>
    <xdr:to>
      <xdr:col>107</xdr:col>
      <xdr:colOff>101600</xdr:colOff>
      <xdr:row>58</xdr:row>
      <xdr:rowOff>152507</xdr:rowOff>
    </xdr:to>
    <xdr:sp macro="" textlink="">
      <xdr:nvSpPr>
        <xdr:cNvPr id="815" name="楕円 814"/>
        <xdr:cNvSpPr/>
      </xdr:nvSpPr>
      <xdr:spPr>
        <a:xfrm>
          <a:off x="20383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143634</xdr:rowOff>
    </xdr:from>
    <xdr:ext cx="469744" cy="259045"/>
    <xdr:sp macro="" textlink="">
      <xdr:nvSpPr>
        <xdr:cNvPr id="816" name="テキスト ボックス 815"/>
        <xdr:cNvSpPr txBox="1"/>
      </xdr:nvSpPr>
      <xdr:spPr>
        <a:xfrm>
          <a:off x="20199428" y="100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52187</xdr:rowOff>
    </xdr:from>
    <xdr:to>
      <xdr:col>102</xdr:col>
      <xdr:colOff>165100</xdr:colOff>
      <xdr:row>58</xdr:row>
      <xdr:rowOff>153787</xdr:rowOff>
    </xdr:to>
    <xdr:sp macro="" textlink="">
      <xdr:nvSpPr>
        <xdr:cNvPr id="817" name="楕円 816"/>
        <xdr:cNvSpPr/>
      </xdr:nvSpPr>
      <xdr:spPr>
        <a:xfrm>
          <a:off x="19494500" y="99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144914</xdr:rowOff>
    </xdr:from>
    <xdr:ext cx="469744" cy="259045"/>
    <xdr:sp macro="" textlink="">
      <xdr:nvSpPr>
        <xdr:cNvPr id="818" name="テキスト ボックス 817"/>
        <xdr:cNvSpPr txBox="1"/>
      </xdr:nvSpPr>
      <xdr:spPr>
        <a:xfrm>
          <a:off x="19310428" y="1008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46906</xdr:rowOff>
    </xdr:from>
    <xdr:to>
      <xdr:col>98</xdr:col>
      <xdr:colOff>38100</xdr:colOff>
      <xdr:row>58</xdr:row>
      <xdr:rowOff>148506</xdr:rowOff>
    </xdr:to>
    <xdr:sp macro="" textlink="">
      <xdr:nvSpPr>
        <xdr:cNvPr id="819" name="楕円 818"/>
        <xdr:cNvSpPr/>
      </xdr:nvSpPr>
      <xdr:spPr>
        <a:xfrm>
          <a:off x="18605500" y="99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139633</xdr:rowOff>
    </xdr:from>
    <xdr:ext cx="469744" cy="259045"/>
    <xdr:sp macro="" textlink="">
      <xdr:nvSpPr>
        <xdr:cNvPr id="820" name="テキスト ボックス 819"/>
        <xdr:cNvSpPr txBox="1"/>
      </xdr:nvSpPr>
      <xdr:spPr>
        <a:xfrm>
          <a:off x="18421428" y="100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28372</xdr:rowOff>
    </xdr:from>
    <xdr:to>
      <xdr:col>116</xdr:col>
      <xdr:colOff>63500</xdr:colOff>
      <xdr:row>74</xdr:row>
      <xdr:rowOff>56767</xdr:rowOff>
    </xdr:to>
    <xdr:cxnSp macro="">
      <xdr:nvCxnSpPr>
        <xdr:cNvPr id="852" name="直線コネクタ 851"/>
        <xdr:cNvCxnSpPr/>
      </xdr:nvCxnSpPr>
      <xdr:spPr>
        <a:xfrm flipV="1">
          <a:off x="21323300" y="12715672"/>
          <a:ext cx="8382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56767</xdr:rowOff>
    </xdr:from>
    <xdr:to>
      <xdr:col>111</xdr:col>
      <xdr:colOff>177800</xdr:colOff>
      <xdr:row>74</xdr:row>
      <xdr:rowOff>99336</xdr:rowOff>
    </xdr:to>
    <xdr:cxnSp macro="">
      <xdr:nvCxnSpPr>
        <xdr:cNvPr id="855" name="直線コネクタ 854"/>
        <xdr:cNvCxnSpPr/>
      </xdr:nvCxnSpPr>
      <xdr:spPr>
        <a:xfrm flipV="1">
          <a:off x="20434300" y="12744067"/>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99336</xdr:rowOff>
    </xdr:from>
    <xdr:to>
      <xdr:col>107</xdr:col>
      <xdr:colOff>50800</xdr:colOff>
      <xdr:row>74</xdr:row>
      <xdr:rowOff>124416</xdr:rowOff>
    </xdr:to>
    <xdr:cxnSp macro="">
      <xdr:nvCxnSpPr>
        <xdr:cNvPr id="858" name="直線コネクタ 857"/>
        <xdr:cNvCxnSpPr/>
      </xdr:nvCxnSpPr>
      <xdr:spPr>
        <a:xfrm flipV="1">
          <a:off x="19545300" y="12786636"/>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124416</xdr:rowOff>
    </xdr:from>
    <xdr:to>
      <xdr:col>102</xdr:col>
      <xdr:colOff>114300</xdr:colOff>
      <xdr:row>75</xdr:row>
      <xdr:rowOff>28160</xdr:rowOff>
    </xdr:to>
    <xdr:cxnSp macro="">
      <xdr:nvCxnSpPr>
        <xdr:cNvPr id="861" name="直線コネクタ 860"/>
        <xdr:cNvCxnSpPr/>
      </xdr:nvCxnSpPr>
      <xdr:spPr>
        <a:xfrm flipV="1">
          <a:off x="18656300" y="12811716"/>
          <a:ext cx="889000" cy="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149022</xdr:rowOff>
    </xdr:from>
    <xdr:to>
      <xdr:col>116</xdr:col>
      <xdr:colOff>114300</xdr:colOff>
      <xdr:row>74</xdr:row>
      <xdr:rowOff>79172</xdr:rowOff>
    </xdr:to>
    <xdr:sp macro="" textlink="">
      <xdr:nvSpPr>
        <xdr:cNvPr id="871" name="楕円 870"/>
        <xdr:cNvSpPr/>
      </xdr:nvSpPr>
      <xdr:spPr>
        <a:xfrm>
          <a:off x="22110700" y="126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449</xdr:rowOff>
    </xdr:from>
    <xdr:ext cx="534377" cy="259045"/>
    <xdr:sp macro="" textlink="">
      <xdr:nvSpPr>
        <xdr:cNvPr id="872" name="繰出金該当値テキスト"/>
        <xdr:cNvSpPr txBox="1"/>
      </xdr:nvSpPr>
      <xdr:spPr>
        <a:xfrm>
          <a:off x="22212300" y="125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5967</xdr:rowOff>
    </xdr:from>
    <xdr:to>
      <xdr:col>112</xdr:col>
      <xdr:colOff>38100</xdr:colOff>
      <xdr:row>74</xdr:row>
      <xdr:rowOff>107567</xdr:rowOff>
    </xdr:to>
    <xdr:sp macro="" textlink="">
      <xdr:nvSpPr>
        <xdr:cNvPr id="873" name="楕円 872"/>
        <xdr:cNvSpPr/>
      </xdr:nvSpPr>
      <xdr:spPr>
        <a:xfrm>
          <a:off x="21272500" y="126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124094</xdr:rowOff>
    </xdr:from>
    <xdr:ext cx="534377" cy="259045"/>
    <xdr:sp macro="" textlink="">
      <xdr:nvSpPr>
        <xdr:cNvPr id="874" name="テキスト ボックス 873"/>
        <xdr:cNvSpPr txBox="1"/>
      </xdr:nvSpPr>
      <xdr:spPr>
        <a:xfrm>
          <a:off x="21056111" y="124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48536</xdr:rowOff>
    </xdr:from>
    <xdr:to>
      <xdr:col>107</xdr:col>
      <xdr:colOff>101600</xdr:colOff>
      <xdr:row>74</xdr:row>
      <xdr:rowOff>150136</xdr:rowOff>
    </xdr:to>
    <xdr:sp macro="" textlink="">
      <xdr:nvSpPr>
        <xdr:cNvPr id="875" name="楕円 874"/>
        <xdr:cNvSpPr/>
      </xdr:nvSpPr>
      <xdr:spPr>
        <a:xfrm>
          <a:off x="20383500" y="12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166663</xdr:rowOff>
    </xdr:from>
    <xdr:ext cx="534377" cy="259045"/>
    <xdr:sp macro="" textlink="">
      <xdr:nvSpPr>
        <xdr:cNvPr id="876" name="テキスト ボックス 875"/>
        <xdr:cNvSpPr txBox="1"/>
      </xdr:nvSpPr>
      <xdr:spPr>
        <a:xfrm>
          <a:off x="20167111" y="125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73616</xdr:rowOff>
    </xdr:from>
    <xdr:to>
      <xdr:col>102</xdr:col>
      <xdr:colOff>165100</xdr:colOff>
      <xdr:row>75</xdr:row>
      <xdr:rowOff>3766</xdr:rowOff>
    </xdr:to>
    <xdr:sp macro="" textlink="">
      <xdr:nvSpPr>
        <xdr:cNvPr id="877" name="楕円 876"/>
        <xdr:cNvSpPr/>
      </xdr:nvSpPr>
      <xdr:spPr>
        <a:xfrm>
          <a:off x="19494500" y="127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20293</xdr:rowOff>
    </xdr:from>
    <xdr:ext cx="534377" cy="259045"/>
    <xdr:sp macro="" textlink="">
      <xdr:nvSpPr>
        <xdr:cNvPr id="878" name="テキスト ボックス 877"/>
        <xdr:cNvSpPr txBox="1"/>
      </xdr:nvSpPr>
      <xdr:spPr>
        <a:xfrm>
          <a:off x="19278111" y="12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148810</xdr:rowOff>
    </xdr:from>
    <xdr:to>
      <xdr:col>98</xdr:col>
      <xdr:colOff>38100</xdr:colOff>
      <xdr:row>75</xdr:row>
      <xdr:rowOff>78960</xdr:rowOff>
    </xdr:to>
    <xdr:sp macro="" textlink="">
      <xdr:nvSpPr>
        <xdr:cNvPr id="879" name="楕円 878"/>
        <xdr:cNvSpPr/>
      </xdr:nvSpPr>
      <xdr:spPr>
        <a:xfrm>
          <a:off x="18605500" y="12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95487</xdr:rowOff>
    </xdr:from>
    <xdr:ext cx="534377" cy="259045"/>
    <xdr:sp macro="" textlink="">
      <xdr:nvSpPr>
        <xdr:cNvPr id="880" name="テキスト ボックス 879"/>
        <xdr:cNvSpPr txBox="1"/>
      </xdr:nvSpPr>
      <xdr:spPr>
        <a:xfrm>
          <a:off x="18389111" y="12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502,338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16,179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98,291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5,382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円の増となり類似団体平均を上回っている。これは消防士、保</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士など専門職員を増員したこと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や、災害対応等による時間外手当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の増が影響している。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普通建設事業費については、住民一人当たり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73,204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8,016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増となった。これは社会体育施設整備事業費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、中学校給食室整備事業費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等の施設整備が影響したものであり、これらの大規模な施設整備が落ち着けば減少に転じる見込みである。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繰出金は、住民一人当たり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76,818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円の増となり、類似団体平均を上回っている。重点施策である下水道事業特別会計や地域排水処理事業特別会計の事業進捗等に伴い、前年度比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他の項目については、概ね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に近い数値を示している。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今後は、更なる事業費の見直しや繰出金の抑制を図り、健全で持続可能な財政運営に努めていく必要がある。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34,046
33,667
347.10
17,128,443
17,102,584
11,664
9,587,541
13,903,068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47689</xdr:rowOff>
    </xdr:from>
    <xdr:to>
      <xdr:col>24</xdr:col>
      <xdr:colOff>63500</xdr:colOff>
      <xdr:row>35</xdr:row>
      <xdr:rowOff>83503</xdr:rowOff>
    </xdr:to>
    <xdr:cxnSp macro="">
      <xdr:nvCxnSpPr>
        <xdr:cNvPr id="61" name="直線コネクタ 60"/>
        <xdr:cNvCxnSpPr/>
      </xdr:nvCxnSpPr>
      <xdr:spPr>
        <a:xfrm>
          <a:off x="3797300" y="6048439"/>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10160</xdr:rowOff>
    </xdr:from>
    <xdr:to>
      <xdr:col>19</xdr:col>
      <xdr:colOff>177800</xdr:colOff>
      <xdr:row>35</xdr:row>
      <xdr:rowOff>47689</xdr:rowOff>
    </xdr:to>
    <xdr:cxnSp macro="">
      <xdr:nvCxnSpPr>
        <xdr:cNvPr id="64" name="直線コネクタ 63"/>
        <xdr:cNvCxnSpPr/>
      </xdr:nvCxnSpPr>
      <xdr:spPr>
        <a:xfrm>
          <a:off x="2908300" y="6010910"/>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93790</xdr:rowOff>
    </xdr:to>
    <xdr:cxnSp macro="">
      <xdr:nvCxnSpPr>
        <xdr:cNvPr id="67" name="直線コネクタ 66"/>
        <xdr:cNvCxnSpPr/>
      </xdr:nvCxnSpPr>
      <xdr:spPr>
        <a:xfrm flipV="1">
          <a:off x="2019300" y="6010910"/>
          <a:ext cx="889000" cy="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93790</xdr:rowOff>
    </xdr:from>
    <xdr:to>
      <xdr:col>10</xdr:col>
      <xdr:colOff>114300</xdr:colOff>
      <xdr:row>35</xdr:row>
      <xdr:rowOff>116649</xdr:rowOff>
    </xdr:to>
    <xdr:cxnSp macro="">
      <xdr:nvCxnSpPr>
        <xdr:cNvPr id="70" name="直線コネクタ 69"/>
        <xdr:cNvCxnSpPr/>
      </xdr:nvCxnSpPr>
      <xdr:spPr>
        <a:xfrm flipV="1">
          <a:off x="1130300" y="609454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32703</xdr:rowOff>
    </xdr:from>
    <xdr:to>
      <xdr:col>24</xdr:col>
      <xdr:colOff>114300</xdr:colOff>
      <xdr:row>35</xdr:row>
      <xdr:rowOff>134303</xdr:rowOff>
    </xdr:to>
    <xdr:sp macro="" textlink="">
      <xdr:nvSpPr>
        <xdr:cNvPr id="80" name="楕円 79"/>
        <xdr:cNvSpPr/>
      </xdr:nvSpPr>
      <xdr:spPr>
        <a:xfrm>
          <a:off x="45847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55580</xdr:rowOff>
    </xdr:from>
    <xdr:ext cx="469744" cy="259045"/>
    <xdr:sp macro="" textlink="">
      <xdr:nvSpPr>
        <xdr:cNvPr id="81" name="議会費該当値テキスト"/>
        <xdr:cNvSpPr txBox="1"/>
      </xdr:nvSpPr>
      <xdr:spPr>
        <a:xfrm>
          <a:off x="4686300" y="588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168339</xdr:rowOff>
    </xdr:from>
    <xdr:to>
      <xdr:col>20</xdr:col>
      <xdr:colOff>38100</xdr:colOff>
      <xdr:row>35</xdr:row>
      <xdr:rowOff>98489</xdr:rowOff>
    </xdr:to>
    <xdr:sp macro="" textlink="">
      <xdr:nvSpPr>
        <xdr:cNvPr id="82" name="楕円 81"/>
        <xdr:cNvSpPr/>
      </xdr:nvSpPr>
      <xdr:spPr>
        <a:xfrm>
          <a:off x="3746500" y="59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115016</xdr:rowOff>
    </xdr:from>
    <xdr:ext cx="469744" cy="259045"/>
    <xdr:sp macro="" textlink="">
      <xdr:nvSpPr>
        <xdr:cNvPr id="83" name="テキスト ボックス 82"/>
        <xdr:cNvSpPr txBox="1"/>
      </xdr:nvSpPr>
      <xdr:spPr>
        <a:xfrm>
          <a:off x="3562428" y="57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130810</xdr:rowOff>
    </xdr:from>
    <xdr:to>
      <xdr:col>15</xdr:col>
      <xdr:colOff>101600</xdr:colOff>
      <xdr:row>35</xdr:row>
      <xdr:rowOff>60960</xdr:rowOff>
    </xdr:to>
    <xdr:sp macro="" textlink="">
      <xdr:nvSpPr>
        <xdr:cNvPr id="84" name="楕円 83"/>
        <xdr:cNvSpPr/>
      </xdr:nvSpPr>
      <xdr:spPr>
        <a:xfrm>
          <a:off x="2857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77487</xdr:rowOff>
    </xdr:from>
    <xdr:ext cx="469744" cy="259045"/>
    <xdr:sp macro="" textlink="">
      <xdr:nvSpPr>
        <xdr:cNvPr id="85" name="テキスト ボックス 84"/>
        <xdr:cNvSpPr txBox="1"/>
      </xdr:nvSpPr>
      <xdr:spPr>
        <a:xfrm>
          <a:off x="2673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42990</xdr:rowOff>
    </xdr:from>
    <xdr:to>
      <xdr:col>10</xdr:col>
      <xdr:colOff>165100</xdr:colOff>
      <xdr:row>35</xdr:row>
      <xdr:rowOff>144590</xdr:rowOff>
    </xdr:to>
    <xdr:sp macro="" textlink="">
      <xdr:nvSpPr>
        <xdr:cNvPr id="86" name="楕円 85"/>
        <xdr:cNvSpPr/>
      </xdr:nvSpPr>
      <xdr:spPr>
        <a:xfrm>
          <a:off x="1968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161117</xdr:rowOff>
    </xdr:from>
    <xdr:ext cx="469744" cy="259045"/>
    <xdr:sp macro="" textlink="">
      <xdr:nvSpPr>
        <xdr:cNvPr id="87" name="テキスト ボックス 86"/>
        <xdr:cNvSpPr txBox="1"/>
      </xdr:nvSpPr>
      <xdr:spPr>
        <a:xfrm>
          <a:off x="1784428"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65849</xdr:rowOff>
    </xdr:from>
    <xdr:to>
      <xdr:col>6</xdr:col>
      <xdr:colOff>38100</xdr:colOff>
      <xdr:row>35</xdr:row>
      <xdr:rowOff>167449</xdr:rowOff>
    </xdr:to>
    <xdr:sp macro="" textlink="">
      <xdr:nvSpPr>
        <xdr:cNvPr id="88" name="楕円 87"/>
        <xdr:cNvSpPr/>
      </xdr:nvSpPr>
      <xdr:spPr>
        <a:xfrm>
          <a:off x="1079500" y="60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158576</xdr:rowOff>
    </xdr:from>
    <xdr:ext cx="469744" cy="259045"/>
    <xdr:sp macro="" textlink="">
      <xdr:nvSpPr>
        <xdr:cNvPr id="89" name="テキスト ボックス 88"/>
        <xdr:cNvSpPr txBox="1"/>
      </xdr:nvSpPr>
      <xdr:spPr>
        <a:xfrm>
          <a:off x="895428" y="615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17838</xdr:rowOff>
    </xdr:from>
    <xdr:to>
      <xdr:col>24</xdr:col>
      <xdr:colOff>63500</xdr:colOff>
      <xdr:row>57</xdr:row>
      <xdr:rowOff>26484</xdr:rowOff>
    </xdr:to>
    <xdr:cxnSp macro="">
      <xdr:nvCxnSpPr>
        <xdr:cNvPr id="116" name="直線コネクタ 115"/>
        <xdr:cNvCxnSpPr/>
      </xdr:nvCxnSpPr>
      <xdr:spPr>
        <a:xfrm>
          <a:off x="3797300" y="9790488"/>
          <a:ext cx="8382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17838</xdr:rowOff>
    </xdr:from>
    <xdr:to>
      <xdr:col>19</xdr:col>
      <xdr:colOff>177800</xdr:colOff>
      <xdr:row>57</xdr:row>
      <xdr:rowOff>27224</xdr:rowOff>
    </xdr:to>
    <xdr:cxnSp macro="">
      <xdr:nvCxnSpPr>
        <xdr:cNvPr id="119" name="直線コネクタ 118"/>
        <xdr:cNvCxnSpPr/>
      </xdr:nvCxnSpPr>
      <xdr:spPr>
        <a:xfrm flipV="1">
          <a:off x="2908300" y="9790488"/>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10207</xdr:rowOff>
    </xdr:from>
    <xdr:to>
      <xdr:col>15</xdr:col>
      <xdr:colOff>50800</xdr:colOff>
      <xdr:row>57</xdr:row>
      <xdr:rowOff>27224</xdr:rowOff>
    </xdr:to>
    <xdr:cxnSp macro="">
      <xdr:nvCxnSpPr>
        <xdr:cNvPr id="122" name="直線コネクタ 121"/>
        <xdr:cNvCxnSpPr/>
      </xdr:nvCxnSpPr>
      <xdr:spPr>
        <a:xfrm>
          <a:off x="2019300" y="9782857"/>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102562</xdr:rowOff>
    </xdr:from>
    <xdr:to>
      <xdr:col>10</xdr:col>
      <xdr:colOff>114300</xdr:colOff>
      <xdr:row>57</xdr:row>
      <xdr:rowOff>10207</xdr:rowOff>
    </xdr:to>
    <xdr:cxnSp macro="">
      <xdr:nvCxnSpPr>
        <xdr:cNvPr id="125" name="直線コネクタ 124"/>
        <xdr:cNvCxnSpPr/>
      </xdr:nvCxnSpPr>
      <xdr:spPr>
        <a:xfrm>
          <a:off x="1130300" y="9703762"/>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147134</xdr:rowOff>
    </xdr:from>
    <xdr:to>
      <xdr:col>24</xdr:col>
      <xdr:colOff>114300</xdr:colOff>
      <xdr:row>57</xdr:row>
      <xdr:rowOff>77284</xdr:rowOff>
    </xdr:to>
    <xdr:sp macro="" textlink="">
      <xdr:nvSpPr>
        <xdr:cNvPr id="135" name="楕円 134"/>
        <xdr:cNvSpPr/>
      </xdr:nvSpPr>
      <xdr:spPr>
        <a:xfrm>
          <a:off x="4584700" y="97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125561</xdr:rowOff>
    </xdr:from>
    <xdr:ext cx="534377" cy="259045"/>
    <xdr:sp macro="" textlink="">
      <xdr:nvSpPr>
        <xdr:cNvPr id="136" name="総務費該当値テキスト"/>
        <xdr:cNvSpPr txBox="1"/>
      </xdr:nvSpPr>
      <xdr:spPr>
        <a:xfrm>
          <a:off x="4686300" y="972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138488</xdr:rowOff>
    </xdr:from>
    <xdr:to>
      <xdr:col>20</xdr:col>
      <xdr:colOff>38100</xdr:colOff>
      <xdr:row>57</xdr:row>
      <xdr:rowOff>68638</xdr:rowOff>
    </xdr:to>
    <xdr:sp macro="" textlink="">
      <xdr:nvSpPr>
        <xdr:cNvPr id="137" name="楕円 136"/>
        <xdr:cNvSpPr/>
      </xdr:nvSpPr>
      <xdr:spPr>
        <a:xfrm>
          <a:off x="3746500" y="97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59765</xdr:rowOff>
    </xdr:from>
    <xdr:ext cx="534377" cy="259045"/>
    <xdr:sp macro="" textlink="">
      <xdr:nvSpPr>
        <xdr:cNvPr id="138" name="テキスト ボックス 137"/>
        <xdr:cNvSpPr txBox="1"/>
      </xdr:nvSpPr>
      <xdr:spPr>
        <a:xfrm>
          <a:off x="3530111" y="98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147874</xdr:rowOff>
    </xdr:from>
    <xdr:to>
      <xdr:col>15</xdr:col>
      <xdr:colOff>101600</xdr:colOff>
      <xdr:row>57</xdr:row>
      <xdr:rowOff>78024</xdr:rowOff>
    </xdr:to>
    <xdr:sp macro="" textlink="">
      <xdr:nvSpPr>
        <xdr:cNvPr id="139" name="楕円 138"/>
        <xdr:cNvSpPr/>
      </xdr:nvSpPr>
      <xdr:spPr>
        <a:xfrm>
          <a:off x="2857500" y="97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69151</xdr:rowOff>
    </xdr:from>
    <xdr:ext cx="534377" cy="259045"/>
    <xdr:sp macro="" textlink="">
      <xdr:nvSpPr>
        <xdr:cNvPr id="140" name="テキスト ボックス 139"/>
        <xdr:cNvSpPr txBox="1"/>
      </xdr:nvSpPr>
      <xdr:spPr>
        <a:xfrm>
          <a:off x="2641111" y="98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130857</xdr:rowOff>
    </xdr:from>
    <xdr:to>
      <xdr:col>10</xdr:col>
      <xdr:colOff>165100</xdr:colOff>
      <xdr:row>57</xdr:row>
      <xdr:rowOff>61007</xdr:rowOff>
    </xdr:to>
    <xdr:sp macro="" textlink="">
      <xdr:nvSpPr>
        <xdr:cNvPr id="141" name="楕円 140"/>
        <xdr:cNvSpPr/>
      </xdr:nvSpPr>
      <xdr:spPr>
        <a:xfrm>
          <a:off x="1968500" y="97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52134</xdr:rowOff>
    </xdr:from>
    <xdr:ext cx="534377" cy="259045"/>
    <xdr:sp macro="" textlink="">
      <xdr:nvSpPr>
        <xdr:cNvPr id="142" name="テキスト ボックス 141"/>
        <xdr:cNvSpPr txBox="1"/>
      </xdr:nvSpPr>
      <xdr:spPr>
        <a:xfrm>
          <a:off x="1752111" y="98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51762</xdr:rowOff>
    </xdr:from>
    <xdr:to>
      <xdr:col>6</xdr:col>
      <xdr:colOff>38100</xdr:colOff>
      <xdr:row>56</xdr:row>
      <xdr:rowOff>153362</xdr:rowOff>
    </xdr:to>
    <xdr:sp macro="" textlink="">
      <xdr:nvSpPr>
        <xdr:cNvPr id="143" name="楕円 142"/>
        <xdr:cNvSpPr/>
      </xdr:nvSpPr>
      <xdr:spPr>
        <a:xfrm>
          <a:off x="1079500" y="9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144489</xdr:rowOff>
    </xdr:from>
    <xdr:ext cx="534377" cy="259045"/>
    <xdr:sp macro="" textlink="">
      <xdr:nvSpPr>
        <xdr:cNvPr id="144" name="テキスト ボックス 143"/>
        <xdr:cNvSpPr txBox="1"/>
      </xdr:nvSpPr>
      <xdr:spPr>
        <a:xfrm>
          <a:off x="863111" y="9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83175</xdr:rowOff>
    </xdr:from>
    <xdr:to>
      <xdr:col>24</xdr:col>
      <xdr:colOff>63500</xdr:colOff>
      <xdr:row>76</xdr:row>
      <xdr:rowOff>140377</xdr:rowOff>
    </xdr:to>
    <xdr:cxnSp macro="">
      <xdr:nvCxnSpPr>
        <xdr:cNvPr id="174" name="直線コネクタ 173"/>
        <xdr:cNvCxnSpPr/>
      </xdr:nvCxnSpPr>
      <xdr:spPr>
        <a:xfrm flipV="1">
          <a:off x="3797300" y="13113375"/>
          <a:ext cx="838200" cy="5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140377</xdr:rowOff>
    </xdr:from>
    <xdr:to>
      <xdr:col>19</xdr:col>
      <xdr:colOff>177800</xdr:colOff>
      <xdr:row>76</xdr:row>
      <xdr:rowOff>153995</xdr:rowOff>
    </xdr:to>
    <xdr:cxnSp macro="">
      <xdr:nvCxnSpPr>
        <xdr:cNvPr id="177" name="直線コネクタ 176"/>
        <xdr:cNvCxnSpPr/>
      </xdr:nvCxnSpPr>
      <xdr:spPr>
        <a:xfrm flipV="1">
          <a:off x="2908300" y="13170577"/>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135844</xdr:rowOff>
    </xdr:from>
    <xdr:to>
      <xdr:col>15</xdr:col>
      <xdr:colOff>50800</xdr:colOff>
      <xdr:row>76</xdr:row>
      <xdr:rowOff>153995</xdr:rowOff>
    </xdr:to>
    <xdr:cxnSp macro="">
      <xdr:nvCxnSpPr>
        <xdr:cNvPr id="180" name="直線コネクタ 179"/>
        <xdr:cNvCxnSpPr/>
      </xdr:nvCxnSpPr>
      <xdr:spPr>
        <a:xfrm>
          <a:off x="2019300" y="1316604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135844</xdr:rowOff>
    </xdr:from>
    <xdr:to>
      <xdr:col>10</xdr:col>
      <xdr:colOff>114300</xdr:colOff>
      <xdr:row>77</xdr:row>
      <xdr:rowOff>78177</xdr:rowOff>
    </xdr:to>
    <xdr:cxnSp macro="">
      <xdr:nvCxnSpPr>
        <xdr:cNvPr id="183" name="直線コネクタ 182"/>
        <xdr:cNvCxnSpPr/>
      </xdr:nvCxnSpPr>
      <xdr:spPr>
        <a:xfrm flipV="1">
          <a:off x="1130300" y="13166044"/>
          <a:ext cx="889000" cy="1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32375</xdr:rowOff>
    </xdr:from>
    <xdr:to>
      <xdr:col>24</xdr:col>
      <xdr:colOff>114300</xdr:colOff>
      <xdr:row>76</xdr:row>
      <xdr:rowOff>133975</xdr:rowOff>
    </xdr:to>
    <xdr:sp macro="" textlink="">
      <xdr:nvSpPr>
        <xdr:cNvPr id="193" name="楕円 192"/>
        <xdr:cNvSpPr/>
      </xdr:nvSpPr>
      <xdr:spPr>
        <a:xfrm>
          <a:off x="4584700" y="130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10802</xdr:rowOff>
    </xdr:from>
    <xdr:ext cx="599010" cy="259045"/>
    <xdr:sp macro="" textlink="">
      <xdr:nvSpPr>
        <xdr:cNvPr id="194" name="民生費該当値テキスト"/>
        <xdr:cNvSpPr txBox="1"/>
      </xdr:nvSpPr>
      <xdr:spPr>
        <a:xfrm>
          <a:off x="4686300" y="1304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89577</xdr:rowOff>
    </xdr:from>
    <xdr:to>
      <xdr:col>20</xdr:col>
      <xdr:colOff>38100</xdr:colOff>
      <xdr:row>77</xdr:row>
      <xdr:rowOff>19727</xdr:rowOff>
    </xdr:to>
    <xdr:sp macro="" textlink="">
      <xdr:nvSpPr>
        <xdr:cNvPr id="195" name="楕円 194"/>
        <xdr:cNvSpPr/>
      </xdr:nvSpPr>
      <xdr:spPr>
        <a:xfrm>
          <a:off x="3746500" y="131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10854</xdr:rowOff>
    </xdr:from>
    <xdr:ext cx="599010" cy="259045"/>
    <xdr:sp macro="" textlink="">
      <xdr:nvSpPr>
        <xdr:cNvPr id="196" name="テキスト ボックス 195"/>
        <xdr:cNvSpPr txBox="1"/>
      </xdr:nvSpPr>
      <xdr:spPr>
        <a:xfrm>
          <a:off x="3497795" y="1321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103195</xdr:rowOff>
    </xdr:from>
    <xdr:to>
      <xdr:col>15</xdr:col>
      <xdr:colOff>101600</xdr:colOff>
      <xdr:row>77</xdr:row>
      <xdr:rowOff>33345</xdr:rowOff>
    </xdr:to>
    <xdr:sp macro="" textlink="">
      <xdr:nvSpPr>
        <xdr:cNvPr id="197" name="楕円 196"/>
        <xdr:cNvSpPr/>
      </xdr:nvSpPr>
      <xdr:spPr>
        <a:xfrm>
          <a:off x="2857500" y="131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24472</xdr:rowOff>
    </xdr:from>
    <xdr:ext cx="599010" cy="259045"/>
    <xdr:sp macro="" textlink="">
      <xdr:nvSpPr>
        <xdr:cNvPr id="198" name="テキスト ボックス 197"/>
        <xdr:cNvSpPr txBox="1"/>
      </xdr:nvSpPr>
      <xdr:spPr>
        <a:xfrm>
          <a:off x="2608795" y="132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85044</xdr:rowOff>
    </xdr:from>
    <xdr:to>
      <xdr:col>10</xdr:col>
      <xdr:colOff>165100</xdr:colOff>
      <xdr:row>77</xdr:row>
      <xdr:rowOff>15194</xdr:rowOff>
    </xdr:to>
    <xdr:sp macro="" textlink="">
      <xdr:nvSpPr>
        <xdr:cNvPr id="199" name="楕円 198"/>
        <xdr:cNvSpPr/>
      </xdr:nvSpPr>
      <xdr:spPr>
        <a:xfrm>
          <a:off x="1968500" y="131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6321</xdr:rowOff>
    </xdr:from>
    <xdr:ext cx="599010" cy="259045"/>
    <xdr:sp macro="" textlink="">
      <xdr:nvSpPr>
        <xdr:cNvPr id="200" name="テキスト ボックス 199"/>
        <xdr:cNvSpPr txBox="1"/>
      </xdr:nvSpPr>
      <xdr:spPr>
        <a:xfrm>
          <a:off x="1719795" y="1320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27377</xdr:rowOff>
    </xdr:from>
    <xdr:to>
      <xdr:col>6</xdr:col>
      <xdr:colOff>38100</xdr:colOff>
      <xdr:row>77</xdr:row>
      <xdr:rowOff>128977</xdr:rowOff>
    </xdr:to>
    <xdr:sp macro="" textlink="">
      <xdr:nvSpPr>
        <xdr:cNvPr id="201" name="楕円 200"/>
        <xdr:cNvSpPr/>
      </xdr:nvSpPr>
      <xdr:spPr>
        <a:xfrm>
          <a:off x="1079500" y="132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120104</xdr:rowOff>
    </xdr:from>
    <xdr:ext cx="599010" cy="259045"/>
    <xdr:sp macro="" textlink="">
      <xdr:nvSpPr>
        <xdr:cNvPr id="202" name="テキスト ボックス 201"/>
        <xdr:cNvSpPr txBox="1"/>
      </xdr:nvSpPr>
      <xdr:spPr>
        <a:xfrm>
          <a:off x="830795" y="1332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63706</xdr:rowOff>
    </xdr:from>
    <xdr:to>
      <xdr:col>24</xdr:col>
      <xdr:colOff>63500</xdr:colOff>
      <xdr:row>96</xdr:row>
      <xdr:rowOff>94109</xdr:rowOff>
    </xdr:to>
    <xdr:cxnSp macro="">
      <xdr:nvCxnSpPr>
        <xdr:cNvPr id="231" name="直線コネクタ 230"/>
        <xdr:cNvCxnSpPr/>
      </xdr:nvCxnSpPr>
      <xdr:spPr>
        <a:xfrm flipV="1">
          <a:off x="3797300" y="16522906"/>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94109</xdr:rowOff>
    </xdr:from>
    <xdr:to>
      <xdr:col>19</xdr:col>
      <xdr:colOff>177800</xdr:colOff>
      <xdr:row>96</xdr:row>
      <xdr:rowOff>121931</xdr:rowOff>
    </xdr:to>
    <xdr:cxnSp macro="">
      <xdr:nvCxnSpPr>
        <xdr:cNvPr id="234" name="直線コネクタ 233"/>
        <xdr:cNvCxnSpPr/>
      </xdr:nvCxnSpPr>
      <xdr:spPr>
        <a:xfrm flipV="1">
          <a:off x="2908300" y="16553309"/>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89979</xdr:rowOff>
    </xdr:from>
    <xdr:to>
      <xdr:col>15</xdr:col>
      <xdr:colOff>50800</xdr:colOff>
      <xdr:row>96</xdr:row>
      <xdr:rowOff>121931</xdr:rowOff>
    </xdr:to>
    <xdr:cxnSp macro="">
      <xdr:nvCxnSpPr>
        <xdr:cNvPr id="237" name="直線コネクタ 236"/>
        <xdr:cNvCxnSpPr/>
      </xdr:nvCxnSpPr>
      <xdr:spPr>
        <a:xfrm>
          <a:off x="2019300" y="16549179"/>
          <a:ext cx="889000" cy="3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108496</xdr:rowOff>
    </xdr:from>
    <xdr:to>
      <xdr:col>10</xdr:col>
      <xdr:colOff>114300</xdr:colOff>
      <xdr:row>96</xdr:row>
      <xdr:rowOff>89979</xdr:rowOff>
    </xdr:to>
    <xdr:cxnSp macro="">
      <xdr:nvCxnSpPr>
        <xdr:cNvPr id="240" name="直線コネクタ 239"/>
        <xdr:cNvCxnSpPr/>
      </xdr:nvCxnSpPr>
      <xdr:spPr>
        <a:xfrm>
          <a:off x="1130300" y="16396246"/>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12906</xdr:rowOff>
    </xdr:from>
    <xdr:to>
      <xdr:col>24</xdr:col>
      <xdr:colOff>114300</xdr:colOff>
      <xdr:row>96</xdr:row>
      <xdr:rowOff>114506</xdr:rowOff>
    </xdr:to>
    <xdr:sp macro="" textlink="">
      <xdr:nvSpPr>
        <xdr:cNvPr id="250" name="楕円 249"/>
        <xdr:cNvSpPr/>
      </xdr:nvSpPr>
      <xdr:spPr>
        <a:xfrm>
          <a:off x="4584700" y="164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35783</xdr:rowOff>
    </xdr:from>
    <xdr:ext cx="534377" cy="259045"/>
    <xdr:sp macro="" textlink="">
      <xdr:nvSpPr>
        <xdr:cNvPr id="251" name="衛生費該当値テキスト"/>
        <xdr:cNvSpPr txBox="1"/>
      </xdr:nvSpPr>
      <xdr:spPr>
        <a:xfrm>
          <a:off x="4686300" y="1632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43309</xdr:rowOff>
    </xdr:from>
    <xdr:to>
      <xdr:col>20</xdr:col>
      <xdr:colOff>38100</xdr:colOff>
      <xdr:row>96</xdr:row>
      <xdr:rowOff>144909</xdr:rowOff>
    </xdr:to>
    <xdr:sp macro="" textlink="">
      <xdr:nvSpPr>
        <xdr:cNvPr id="252" name="楕円 251"/>
        <xdr:cNvSpPr/>
      </xdr:nvSpPr>
      <xdr:spPr>
        <a:xfrm>
          <a:off x="3746500" y="165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161436</xdr:rowOff>
    </xdr:from>
    <xdr:ext cx="534377" cy="259045"/>
    <xdr:sp macro="" textlink="">
      <xdr:nvSpPr>
        <xdr:cNvPr id="253" name="テキスト ボックス 252"/>
        <xdr:cNvSpPr txBox="1"/>
      </xdr:nvSpPr>
      <xdr:spPr>
        <a:xfrm>
          <a:off x="3530111" y="162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71131</xdr:rowOff>
    </xdr:from>
    <xdr:to>
      <xdr:col>15</xdr:col>
      <xdr:colOff>101600</xdr:colOff>
      <xdr:row>97</xdr:row>
      <xdr:rowOff>1281</xdr:rowOff>
    </xdr:to>
    <xdr:sp macro="" textlink="">
      <xdr:nvSpPr>
        <xdr:cNvPr id="254" name="楕円 253"/>
        <xdr:cNvSpPr/>
      </xdr:nvSpPr>
      <xdr:spPr>
        <a:xfrm>
          <a:off x="2857500" y="165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17808</xdr:rowOff>
    </xdr:from>
    <xdr:ext cx="534377" cy="259045"/>
    <xdr:sp macro="" textlink="">
      <xdr:nvSpPr>
        <xdr:cNvPr id="255" name="テキスト ボックス 254"/>
        <xdr:cNvSpPr txBox="1"/>
      </xdr:nvSpPr>
      <xdr:spPr>
        <a:xfrm>
          <a:off x="2641111" y="163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39179</xdr:rowOff>
    </xdr:from>
    <xdr:to>
      <xdr:col>10</xdr:col>
      <xdr:colOff>165100</xdr:colOff>
      <xdr:row>96</xdr:row>
      <xdr:rowOff>140779</xdr:rowOff>
    </xdr:to>
    <xdr:sp macro="" textlink="">
      <xdr:nvSpPr>
        <xdr:cNvPr id="256" name="楕円 255"/>
        <xdr:cNvSpPr/>
      </xdr:nvSpPr>
      <xdr:spPr>
        <a:xfrm>
          <a:off x="1968500" y="164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157306</xdr:rowOff>
    </xdr:from>
    <xdr:ext cx="534377" cy="259045"/>
    <xdr:sp macro="" textlink="">
      <xdr:nvSpPr>
        <xdr:cNvPr id="257" name="テキスト ボックス 256"/>
        <xdr:cNvSpPr txBox="1"/>
      </xdr:nvSpPr>
      <xdr:spPr>
        <a:xfrm>
          <a:off x="1752111" y="162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57696</xdr:rowOff>
    </xdr:from>
    <xdr:to>
      <xdr:col>6</xdr:col>
      <xdr:colOff>38100</xdr:colOff>
      <xdr:row>95</xdr:row>
      <xdr:rowOff>159296</xdr:rowOff>
    </xdr:to>
    <xdr:sp macro="" textlink="">
      <xdr:nvSpPr>
        <xdr:cNvPr id="258" name="楕円 257"/>
        <xdr:cNvSpPr/>
      </xdr:nvSpPr>
      <xdr:spPr>
        <a:xfrm>
          <a:off x="1079500" y="163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4373</xdr:rowOff>
    </xdr:from>
    <xdr:ext cx="534377" cy="259045"/>
    <xdr:sp macro="" textlink="">
      <xdr:nvSpPr>
        <xdr:cNvPr id="259" name="テキスト ボックス 258"/>
        <xdr:cNvSpPr txBox="1"/>
      </xdr:nvSpPr>
      <xdr:spPr>
        <a:xfrm>
          <a:off x="863111" y="161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24094</xdr:rowOff>
    </xdr:from>
    <xdr:to>
      <xdr:col>55</xdr:col>
      <xdr:colOff>0</xdr:colOff>
      <xdr:row>37</xdr:row>
      <xdr:rowOff>33891</xdr:rowOff>
    </xdr:to>
    <xdr:cxnSp macro="">
      <xdr:nvCxnSpPr>
        <xdr:cNvPr id="290" name="直線コネクタ 289"/>
        <xdr:cNvCxnSpPr/>
      </xdr:nvCxnSpPr>
      <xdr:spPr>
        <a:xfrm>
          <a:off x="9639300" y="6196294"/>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51526</xdr:rowOff>
    </xdr:from>
    <xdr:to>
      <xdr:col>50</xdr:col>
      <xdr:colOff>114300</xdr:colOff>
      <xdr:row>36</xdr:row>
      <xdr:rowOff>24094</xdr:rowOff>
    </xdr:to>
    <xdr:cxnSp macro="">
      <xdr:nvCxnSpPr>
        <xdr:cNvPr id="293" name="直線コネクタ 292"/>
        <xdr:cNvCxnSpPr/>
      </xdr:nvCxnSpPr>
      <xdr:spPr>
        <a:xfrm>
          <a:off x="8750300" y="605227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51526</xdr:rowOff>
    </xdr:from>
    <xdr:to>
      <xdr:col>45</xdr:col>
      <xdr:colOff>177800</xdr:colOff>
      <xdr:row>35</xdr:row>
      <xdr:rowOff>65568</xdr:rowOff>
    </xdr:to>
    <xdr:cxnSp macro="">
      <xdr:nvCxnSpPr>
        <xdr:cNvPr id="296" name="直線コネクタ 295"/>
        <xdr:cNvCxnSpPr/>
      </xdr:nvCxnSpPr>
      <xdr:spPr>
        <a:xfrm flipV="1">
          <a:off x="7861300" y="605227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83530</xdr:rowOff>
    </xdr:from>
    <xdr:to>
      <xdr:col>41</xdr:col>
      <xdr:colOff>50800</xdr:colOff>
      <xdr:row>35</xdr:row>
      <xdr:rowOff>65568</xdr:rowOff>
    </xdr:to>
    <xdr:cxnSp macro="">
      <xdr:nvCxnSpPr>
        <xdr:cNvPr id="299" name="直線コネクタ 298"/>
        <xdr:cNvCxnSpPr/>
      </xdr:nvCxnSpPr>
      <xdr:spPr>
        <a:xfrm>
          <a:off x="6972300" y="5569930"/>
          <a:ext cx="8890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154541</xdr:rowOff>
    </xdr:from>
    <xdr:to>
      <xdr:col>55</xdr:col>
      <xdr:colOff>50800</xdr:colOff>
      <xdr:row>37</xdr:row>
      <xdr:rowOff>84691</xdr:rowOff>
    </xdr:to>
    <xdr:sp macro="" textlink="">
      <xdr:nvSpPr>
        <xdr:cNvPr id="309" name="楕円 308"/>
        <xdr:cNvSpPr/>
      </xdr:nvSpPr>
      <xdr:spPr>
        <a:xfrm>
          <a:off x="104267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5968</xdr:rowOff>
    </xdr:from>
    <xdr:ext cx="469744" cy="259045"/>
    <xdr:sp macro="" textlink="">
      <xdr:nvSpPr>
        <xdr:cNvPr id="310" name="労働費該当値テキスト"/>
        <xdr:cNvSpPr txBox="1"/>
      </xdr:nvSpPr>
      <xdr:spPr>
        <a:xfrm>
          <a:off x="10528300" y="617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144744</xdr:rowOff>
    </xdr:from>
    <xdr:to>
      <xdr:col>50</xdr:col>
      <xdr:colOff>165100</xdr:colOff>
      <xdr:row>36</xdr:row>
      <xdr:rowOff>74894</xdr:rowOff>
    </xdr:to>
    <xdr:sp macro="" textlink="">
      <xdr:nvSpPr>
        <xdr:cNvPr id="311" name="楕円 310"/>
        <xdr:cNvSpPr/>
      </xdr:nvSpPr>
      <xdr:spPr>
        <a:xfrm>
          <a:off x="9588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91421</xdr:rowOff>
    </xdr:from>
    <xdr:ext cx="469744" cy="259045"/>
    <xdr:sp macro="" textlink="">
      <xdr:nvSpPr>
        <xdr:cNvPr id="312" name="テキスト ボックス 311"/>
        <xdr:cNvSpPr txBox="1"/>
      </xdr:nvSpPr>
      <xdr:spPr>
        <a:xfrm>
          <a:off x="9404428" y="59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726</xdr:rowOff>
    </xdr:from>
    <xdr:to>
      <xdr:col>46</xdr:col>
      <xdr:colOff>38100</xdr:colOff>
      <xdr:row>35</xdr:row>
      <xdr:rowOff>102326</xdr:rowOff>
    </xdr:to>
    <xdr:sp macro="" textlink="">
      <xdr:nvSpPr>
        <xdr:cNvPr id="313" name="楕円 312"/>
        <xdr:cNvSpPr/>
      </xdr:nvSpPr>
      <xdr:spPr>
        <a:xfrm>
          <a:off x="8699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118853</xdr:rowOff>
    </xdr:from>
    <xdr:ext cx="469744" cy="259045"/>
    <xdr:sp macro="" textlink="">
      <xdr:nvSpPr>
        <xdr:cNvPr id="314" name="テキスト ボックス 313"/>
        <xdr:cNvSpPr txBox="1"/>
      </xdr:nvSpPr>
      <xdr:spPr>
        <a:xfrm>
          <a:off x="8515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14768</xdr:rowOff>
    </xdr:from>
    <xdr:to>
      <xdr:col>41</xdr:col>
      <xdr:colOff>101600</xdr:colOff>
      <xdr:row>35</xdr:row>
      <xdr:rowOff>116368</xdr:rowOff>
    </xdr:to>
    <xdr:sp macro="" textlink="">
      <xdr:nvSpPr>
        <xdr:cNvPr id="315" name="楕円 314"/>
        <xdr:cNvSpPr/>
      </xdr:nvSpPr>
      <xdr:spPr>
        <a:xfrm>
          <a:off x="78105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132895</xdr:rowOff>
    </xdr:from>
    <xdr:ext cx="469744" cy="259045"/>
    <xdr:sp macro="" textlink="">
      <xdr:nvSpPr>
        <xdr:cNvPr id="316" name="テキスト ボックス 315"/>
        <xdr:cNvSpPr txBox="1"/>
      </xdr:nvSpPr>
      <xdr:spPr>
        <a:xfrm>
          <a:off x="7626428" y="57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32730</xdr:rowOff>
    </xdr:from>
    <xdr:to>
      <xdr:col>36</xdr:col>
      <xdr:colOff>165100</xdr:colOff>
      <xdr:row>32</xdr:row>
      <xdr:rowOff>134330</xdr:rowOff>
    </xdr:to>
    <xdr:sp macro="" textlink="">
      <xdr:nvSpPr>
        <xdr:cNvPr id="317" name="楕円 316"/>
        <xdr:cNvSpPr/>
      </xdr:nvSpPr>
      <xdr:spPr>
        <a:xfrm>
          <a:off x="6921500" y="5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150857</xdr:rowOff>
    </xdr:from>
    <xdr:ext cx="469744" cy="259045"/>
    <xdr:sp macro="" textlink="">
      <xdr:nvSpPr>
        <xdr:cNvPr id="318" name="テキスト ボックス 317"/>
        <xdr:cNvSpPr txBox="1"/>
      </xdr:nvSpPr>
      <xdr:spPr>
        <a:xfrm>
          <a:off x="6737428" y="52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157172</xdr:rowOff>
    </xdr:from>
    <xdr:to>
      <xdr:col>55</xdr:col>
      <xdr:colOff>0</xdr:colOff>
      <xdr:row>57</xdr:row>
      <xdr:rowOff>164726</xdr:rowOff>
    </xdr:to>
    <xdr:cxnSp macro="">
      <xdr:nvCxnSpPr>
        <xdr:cNvPr id="349" name="直線コネクタ 348"/>
        <xdr:cNvCxnSpPr/>
      </xdr:nvCxnSpPr>
      <xdr:spPr>
        <a:xfrm flipV="1">
          <a:off x="9639300" y="9929822"/>
          <a:ext cx="8382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151163</xdr:rowOff>
    </xdr:from>
    <xdr:to>
      <xdr:col>50</xdr:col>
      <xdr:colOff>114300</xdr:colOff>
      <xdr:row>57</xdr:row>
      <xdr:rowOff>164726</xdr:rowOff>
    </xdr:to>
    <xdr:cxnSp macro="">
      <xdr:nvCxnSpPr>
        <xdr:cNvPr id="352" name="直線コネクタ 351"/>
        <xdr:cNvCxnSpPr/>
      </xdr:nvCxnSpPr>
      <xdr:spPr>
        <a:xfrm>
          <a:off x="8750300" y="9923813"/>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151163</xdr:rowOff>
    </xdr:from>
    <xdr:to>
      <xdr:col>45</xdr:col>
      <xdr:colOff>177800</xdr:colOff>
      <xdr:row>58</xdr:row>
      <xdr:rowOff>21263</xdr:rowOff>
    </xdr:to>
    <xdr:cxnSp macro="">
      <xdr:nvCxnSpPr>
        <xdr:cNvPr id="355" name="直線コネクタ 354"/>
        <xdr:cNvCxnSpPr/>
      </xdr:nvCxnSpPr>
      <xdr:spPr>
        <a:xfrm flipV="1">
          <a:off x="7861300" y="9923813"/>
          <a:ext cx="8890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21263</xdr:rowOff>
    </xdr:from>
    <xdr:to>
      <xdr:col>41</xdr:col>
      <xdr:colOff>50800</xdr:colOff>
      <xdr:row>58</xdr:row>
      <xdr:rowOff>41565</xdr:rowOff>
    </xdr:to>
    <xdr:cxnSp macro="">
      <xdr:nvCxnSpPr>
        <xdr:cNvPr id="358" name="直線コネクタ 357"/>
        <xdr:cNvCxnSpPr/>
      </xdr:nvCxnSpPr>
      <xdr:spPr>
        <a:xfrm flipV="1">
          <a:off x="6972300" y="9965363"/>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106372</xdr:rowOff>
    </xdr:from>
    <xdr:to>
      <xdr:col>55</xdr:col>
      <xdr:colOff>50800</xdr:colOff>
      <xdr:row>58</xdr:row>
      <xdr:rowOff>36522</xdr:rowOff>
    </xdr:to>
    <xdr:sp macro="" textlink="">
      <xdr:nvSpPr>
        <xdr:cNvPr id="368" name="楕円 367"/>
        <xdr:cNvSpPr/>
      </xdr:nvSpPr>
      <xdr:spPr>
        <a:xfrm>
          <a:off x="10426700" y="98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84799</xdr:rowOff>
    </xdr:from>
    <xdr:ext cx="534377" cy="259045"/>
    <xdr:sp macro="" textlink="">
      <xdr:nvSpPr>
        <xdr:cNvPr id="369" name="農林水産業費該当値テキスト"/>
        <xdr:cNvSpPr txBox="1"/>
      </xdr:nvSpPr>
      <xdr:spPr>
        <a:xfrm>
          <a:off x="10528300" y="98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113926</xdr:rowOff>
    </xdr:from>
    <xdr:to>
      <xdr:col>50</xdr:col>
      <xdr:colOff>165100</xdr:colOff>
      <xdr:row>58</xdr:row>
      <xdr:rowOff>44076</xdr:rowOff>
    </xdr:to>
    <xdr:sp macro="" textlink="">
      <xdr:nvSpPr>
        <xdr:cNvPr id="370" name="楕円 369"/>
        <xdr:cNvSpPr/>
      </xdr:nvSpPr>
      <xdr:spPr>
        <a:xfrm>
          <a:off x="9588500" y="98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35203</xdr:rowOff>
    </xdr:from>
    <xdr:ext cx="534377" cy="259045"/>
    <xdr:sp macro="" textlink="">
      <xdr:nvSpPr>
        <xdr:cNvPr id="371" name="テキスト ボックス 370"/>
        <xdr:cNvSpPr txBox="1"/>
      </xdr:nvSpPr>
      <xdr:spPr>
        <a:xfrm>
          <a:off x="9372111" y="9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100363</xdr:rowOff>
    </xdr:from>
    <xdr:to>
      <xdr:col>46</xdr:col>
      <xdr:colOff>38100</xdr:colOff>
      <xdr:row>58</xdr:row>
      <xdr:rowOff>30513</xdr:rowOff>
    </xdr:to>
    <xdr:sp macro="" textlink="">
      <xdr:nvSpPr>
        <xdr:cNvPr id="372" name="楕円 371"/>
        <xdr:cNvSpPr/>
      </xdr:nvSpPr>
      <xdr:spPr>
        <a:xfrm>
          <a:off x="8699500" y="98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21640</xdr:rowOff>
    </xdr:from>
    <xdr:ext cx="534377" cy="259045"/>
    <xdr:sp macro="" textlink="">
      <xdr:nvSpPr>
        <xdr:cNvPr id="373" name="テキスト ボックス 372"/>
        <xdr:cNvSpPr txBox="1"/>
      </xdr:nvSpPr>
      <xdr:spPr>
        <a:xfrm>
          <a:off x="8483111" y="99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141913</xdr:rowOff>
    </xdr:from>
    <xdr:to>
      <xdr:col>41</xdr:col>
      <xdr:colOff>101600</xdr:colOff>
      <xdr:row>58</xdr:row>
      <xdr:rowOff>72063</xdr:rowOff>
    </xdr:to>
    <xdr:sp macro="" textlink="">
      <xdr:nvSpPr>
        <xdr:cNvPr id="374" name="楕円 373"/>
        <xdr:cNvSpPr/>
      </xdr:nvSpPr>
      <xdr:spPr>
        <a:xfrm>
          <a:off x="7810500" y="991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63190</xdr:rowOff>
    </xdr:from>
    <xdr:ext cx="534377" cy="259045"/>
    <xdr:sp macro="" textlink="">
      <xdr:nvSpPr>
        <xdr:cNvPr id="375" name="テキスト ボックス 374"/>
        <xdr:cNvSpPr txBox="1"/>
      </xdr:nvSpPr>
      <xdr:spPr>
        <a:xfrm>
          <a:off x="7594111" y="1000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162215</xdr:rowOff>
    </xdr:from>
    <xdr:to>
      <xdr:col>36</xdr:col>
      <xdr:colOff>165100</xdr:colOff>
      <xdr:row>58</xdr:row>
      <xdr:rowOff>92365</xdr:rowOff>
    </xdr:to>
    <xdr:sp macro="" textlink="">
      <xdr:nvSpPr>
        <xdr:cNvPr id="376" name="楕円 375"/>
        <xdr:cNvSpPr/>
      </xdr:nvSpPr>
      <xdr:spPr>
        <a:xfrm>
          <a:off x="6921500" y="99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83492</xdr:rowOff>
    </xdr:from>
    <xdr:ext cx="534377" cy="259045"/>
    <xdr:sp macro="" textlink="">
      <xdr:nvSpPr>
        <xdr:cNvPr id="377" name="テキスト ボックス 376"/>
        <xdr:cNvSpPr txBox="1"/>
      </xdr:nvSpPr>
      <xdr:spPr>
        <a:xfrm>
          <a:off x="6705111" y="1002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97661</xdr:rowOff>
    </xdr:from>
    <xdr:to>
      <xdr:col>55</xdr:col>
      <xdr:colOff>0</xdr:colOff>
      <xdr:row>78</xdr:row>
      <xdr:rowOff>128453</xdr:rowOff>
    </xdr:to>
    <xdr:cxnSp macro="">
      <xdr:nvCxnSpPr>
        <xdr:cNvPr id="406" name="直線コネクタ 405"/>
        <xdr:cNvCxnSpPr/>
      </xdr:nvCxnSpPr>
      <xdr:spPr>
        <a:xfrm flipV="1">
          <a:off x="9639300" y="13470761"/>
          <a:ext cx="8382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126806</xdr:rowOff>
    </xdr:from>
    <xdr:to>
      <xdr:col>50</xdr:col>
      <xdr:colOff>114300</xdr:colOff>
      <xdr:row>78</xdr:row>
      <xdr:rowOff>128453</xdr:rowOff>
    </xdr:to>
    <xdr:cxnSp macro="">
      <xdr:nvCxnSpPr>
        <xdr:cNvPr id="409" name="直線コネクタ 408"/>
        <xdr:cNvCxnSpPr/>
      </xdr:nvCxnSpPr>
      <xdr:spPr>
        <a:xfrm>
          <a:off x="8750300" y="1349990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126806</xdr:rowOff>
    </xdr:from>
    <xdr:to>
      <xdr:col>45</xdr:col>
      <xdr:colOff>177800</xdr:colOff>
      <xdr:row>78</xdr:row>
      <xdr:rowOff>133262</xdr:rowOff>
    </xdr:to>
    <xdr:cxnSp macro="">
      <xdr:nvCxnSpPr>
        <xdr:cNvPr id="412" name="直線コネクタ 411"/>
        <xdr:cNvCxnSpPr/>
      </xdr:nvCxnSpPr>
      <xdr:spPr>
        <a:xfrm flipV="1">
          <a:off x="7861300" y="13499906"/>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133262</xdr:rowOff>
    </xdr:from>
    <xdr:to>
      <xdr:col>41</xdr:col>
      <xdr:colOff>50800</xdr:colOff>
      <xdr:row>78</xdr:row>
      <xdr:rowOff>161646</xdr:rowOff>
    </xdr:to>
    <xdr:cxnSp macro="">
      <xdr:nvCxnSpPr>
        <xdr:cNvPr id="415" name="直線コネクタ 414"/>
        <xdr:cNvCxnSpPr/>
      </xdr:nvCxnSpPr>
      <xdr:spPr>
        <a:xfrm flipV="1">
          <a:off x="6972300" y="13506362"/>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46861</xdr:rowOff>
    </xdr:from>
    <xdr:to>
      <xdr:col>55</xdr:col>
      <xdr:colOff>50800</xdr:colOff>
      <xdr:row>78</xdr:row>
      <xdr:rowOff>148461</xdr:rowOff>
    </xdr:to>
    <xdr:sp macro="" textlink="">
      <xdr:nvSpPr>
        <xdr:cNvPr id="425" name="楕円 424"/>
        <xdr:cNvSpPr/>
      </xdr:nvSpPr>
      <xdr:spPr>
        <a:xfrm>
          <a:off x="10426700" y="134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77653</xdr:rowOff>
    </xdr:from>
    <xdr:to>
      <xdr:col>50</xdr:col>
      <xdr:colOff>165100</xdr:colOff>
      <xdr:row>79</xdr:row>
      <xdr:rowOff>7803</xdr:rowOff>
    </xdr:to>
    <xdr:sp macro="" textlink="">
      <xdr:nvSpPr>
        <xdr:cNvPr id="427" name="楕円 426"/>
        <xdr:cNvSpPr/>
      </xdr:nvSpPr>
      <xdr:spPr>
        <a:xfrm>
          <a:off x="9588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170380</xdr:rowOff>
    </xdr:from>
    <xdr:ext cx="534377" cy="259045"/>
    <xdr:sp macro="" textlink="">
      <xdr:nvSpPr>
        <xdr:cNvPr id="428" name="テキスト ボックス 427"/>
        <xdr:cNvSpPr txBox="1"/>
      </xdr:nvSpPr>
      <xdr:spPr>
        <a:xfrm>
          <a:off x="9372111" y="135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76006</xdr:rowOff>
    </xdr:from>
    <xdr:to>
      <xdr:col>46</xdr:col>
      <xdr:colOff>38100</xdr:colOff>
      <xdr:row>79</xdr:row>
      <xdr:rowOff>6156</xdr:rowOff>
    </xdr:to>
    <xdr:sp macro="" textlink="">
      <xdr:nvSpPr>
        <xdr:cNvPr id="429" name="楕円 428"/>
        <xdr:cNvSpPr/>
      </xdr:nvSpPr>
      <xdr:spPr>
        <a:xfrm>
          <a:off x="8699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168733</xdr:rowOff>
    </xdr:from>
    <xdr:ext cx="534377" cy="259045"/>
    <xdr:sp macro="" textlink="">
      <xdr:nvSpPr>
        <xdr:cNvPr id="430" name="テキスト ボックス 429"/>
        <xdr:cNvSpPr txBox="1"/>
      </xdr:nvSpPr>
      <xdr:spPr>
        <a:xfrm>
          <a:off x="8483111" y="135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82462</xdr:rowOff>
    </xdr:from>
    <xdr:to>
      <xdr:col>41</xdr:col>
      <xdr:colOff>101600</xdr:colOff>
      <xdr:row>79</xdr:row>
      <xdr:rowOff>12612</xdr:rowOff>
    </xdr:to>
    <xdr:sp macro="" textlink="">
      <xdr:nvSpPr>
        <xdr:cNvPr id="431" name="楕円 430"/>
        <xdr:cNvSpPr/>
      </xdr:nvSpPr>
      <xdr:spPr>
        <a:xfrm>
          <a:off x="7810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3739</xdr:rowOff>
    </xdr:from>
    <xdr:ext cx="534377" cy="259045"/>
    <xdr:sp macro="" textlink="">
      <xdr:nvSpPr>
        <xdr:cNvPr id="432" name="テキスト ボックス 431"/>
        <xdr:cNvSpPr txBox="1"/>
      </xdr:nvSpPr>
      <xdr:spPr>
        <a:xfrm>
          <a:off x="7594111" y="135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110846</xdr:rowOff>
    </xdr:from>
    <xdr:to>
      <xdr:col>36</xdr:col>
      <xdr:colOff>165100</xdr:colOff>
      <xdr:row>79</xdr:row>
      <xdr:rowOff>40996</xdr:rowOff>
    </xdr:to>
    <xdr:sp macro="" textlink="">
      <xdr:nvSpPr>
        <xdr:cNvPr id="433" name="楕円 432"/>
        <xdr:cNvSpPr/>
      </xdr:nvSpPr>
      <xdr:spPr>
        <a:xfrm>
          <a:off x="6921500" y="134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32123</xdr:rowOff>
    </xdr:from>
    <xdr:ext cx="469744" cy="259045"/>
    <xdr:sp macro="" textlink="">
      <xdr:nvSpPr>
        <xdr:cNvPr id="434" name="テキスト ボックス 433"/>
        <xdr:cNvSpPr txBox="1"/>
      </xdr:nvSpPr>
      <xdr:spPr>
        <a:xfrm>
          <a:off x="6737428" y="135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82527</xdr:rowOff>
    </xdr:from>
    <xdr:to>
      <xdr:col>55</xdr:col>
      <xdr:colOff>0</xdr:colOff>
      <xdr:row>97</xdr:row>
      <xdr:rowOff>93149</xdr:rowOff>
    </xdr:to>
    <xdr:cxnSp macro="">
      <xdr:nvCxnSpPr>
        <xdr:cNvPr id="463" name="直線コネクタ 462"/>
        <xdr:cNvCxnSpPr/>
      </xdr:nvCxnSpPr>
      <xdr:spPr>
        <a:xfrm flipV="1">
          <a:off x="9639300" y="16713177"/>
          <a:ext cx="8382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93149</xdr:rowOff>
    </xdr:from>
    <xdr:to>
      <xdr:col>50</xdr:col>
      <xdr:colOff>114300</xdr:colOff>
      <xdr:row>97</xdr:row>
      <xdr:rowOff>112832</xdr:rowOff>
    </xdr:to>
    <xdr:cxnSp macro="">
      <xdr:nvCxnSpPr>
        <xdr:cNvPr id="466" name="直線コネクタ 465"/>
        <xdr:cNvCxnSpPr/>
      </xdr:nvCxnSpPr>
      <xdr:spPr>
        <a:xfrm flipV="1">
          <a:off x="8750300" y="16723799"/>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82428</xdr:rowOff>
    </xdr:from>
    <xdr:to>
      <xdr:col>45</xdr:col>
      <xdr:colOff>177800</xdr:colOff>
      <xdr:row>97</xdr:row>
      <xdr:rowOff>112832</xdr:rowOff>
    </xdr:to>
    <xdr:cxnSp macro="">
      <xdr:nvCxnSpPr>
        <xdr:cNvPr id="469" name="直線コネクタ 468"/>
        <xdr:cNvCxnSpPr/>
      </xdr:nvCxnSpPr>
      <xdr:spPr>
        <a:xfrm>
          <a:off x="7861300" y="1671307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82428</xdr:rowOff>
    </xdr:from>
    <xdr:to>
      <xdr:col>41</xdr:col>
      <xdr:colOff>50800</xdr:colOff>
      <xdr:row>97</xdr:row>
      <xdr:rowOff>125002</xdr:rowOff>
    </xdr:to>
    <xdr:cxnSp macro="">
      <xdr:nvCxnSpPr>
        <xdr:cNvPr id="472" name="直線コネクタ 471"/>
        <xdr:cNvCxnSpPr/>
      </xdr:nvCxnSpPr>
      <xdr:spPr>
        <a:xfrm flipV="1">
          <a:off x="6972300" y="16713078"/>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31727</xdr:rowOff>
    </xdr:from>
    <xdr:to>
      <xdr:col>55</xdr:col>
      <xdr:colOff>50800</xdr:colOff>
      <xdr:row>97</xdr:row>
      <xdr:rowOff>133327</xdr:rowOff>
    </xdr:to>
    <xdr:sp macro="" textlink="">
      <xdr:nvSpPr>
        <xdr:cNvPr id="482" name="楕円 481"/>
        <xdr:cNvSpPr/>
      </xdr:nvSpPr>
      <xdr:spPr>
        <a:xfrm>
          <a:off x="10426700" y="1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10154</xdr:rowOff>
    </xdr:from>
    <xdr:ext cx="534377" cy="259045"/>
    <xdr:sp macro="" textlink="">
      <xdr:nvSpPr>
        <xdr:cNvPr id="483" name="土木費該当値テキスト"/>
        <xdr:cNvSpPr txBox="1"/>
      </xdr:nvSpPr>
      <xdr:spPr>
        <a:xfrm>
          <a:off x="10528300" y="1664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42349</xdr:rowOff>
    </xdr:from>
    <xdr:to>
      <xdr:col>50</xdr:col>
      <xdr:colOff>165100</xdr:colOff>
      <xdr:row>97</xdr:row>
      <xdr:rowOff>143949</xdr:rowOff>
    </xdr:to>
    <xdr:sp macro="" textlink="">
      <xdr:nvSpPr>
        <xdr:cNvPr id="484" name="楕円 483"/>
        <xdr:cNvSpPr/>
      </xdr:nvSpPr>
      <xdr:spPr>
        <a:xfrm>
          <a:off x="9588500" y="1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135076</xdr:rowOff>
    </xdr:from>
    <xdr:ext cx="534377" cy="259045"/>
    <xdr:sp macro="" textlink="">
      <xdr:nvSpPr>
        <xdr:cNvPr id="485" name="テキスト ボックス 484"/>
        <xdr:cNvSpPr txBox="1"/>
      </xdr:nvSpPr>
      <xdr:spPr>
        <a:xfrm>
          <a:off x="9372111" y="167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62032</xdr:rowOff>
    </xdr:from>
    <xdr:to>
      <xdr:col>46</xdr:col>
      <xdr:colOff>38100</xdr:colOff>
      <xdr:row>97</xdr:row>
      <xdr:rowOff>163632</xdr:rowOff>
    </xdr:to>
    <xdr:sp macro="" textlink="">
      <xdr:nvSpPr>
        <xdr:cNvPr id="486" name="楕円 485"/>
        <xdr:cNvSpPr/>
      </xdr:nvSpPr>
      <xdr:spPr>
        <a:xfrm>
          <a:off x="8699500" y="166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154759</xdr:rowOff>
    </xdr:from>
    <xdr:ext cx="534377" cy="259045"/>
    <xdr:sp macro="" textlink="">
      <xdr:nvSpPr>
        <xdr:cNvPr id="487" name="テキスト ボックス 486"/>
        <xdr:cNvSpPr txBox="1"/>
      </xdr:nvSpPr>
      <xdr:spPr>
        <a:xfrm>
          <a:off x="8483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31628</xdr:rowOff>
    </xdr:from>
    <xdr:to>
      <xdr:col>41</xdr:col>
      <xdr:colOff>101600</xdr:colOff>
      <xdr:row>97</xdr:row>
      <xdr:rowOff>133228</xdr:rowOff>
    </xdr:to>
    <xdr:sp macro="" textlink="">
      <xdr:nvSpPr>
        <xdr:cNvPr id="488" name="楕円 487"/>
        <xdr:cNvSpPr/>
      </xdr:nvSpPr>
      <xdr:spPr>
        <a:xfrm>
          <a:off x="7810500" y="166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124355</xdr:rowOff>
    </xdr:from>
    <xdr:ext cx="534377" cy="259045"/>
    <xdr:sp macro="" textlink="">
      <xdr:nvSpPr>
        <xdr:cNvPr id="489" name="テキスト ボックス 488"/>
        <xdr:cNvSpPr txBox="1"/>
      </xdr:nvSpPr>
      <xdr:spPr>
        <a:xfrm>
          <a:off x="7594111" y="1675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74202</xdr:rowOff>
    </xdr:from>
    <xdr:to>
      <xdr:col>36</xdr:col>
      <xdr:colOff>165100</xdr:colOff>
      <xdr:row>98</xdr:row>
      <xdr:rowOff>4352</xdr:rowOff>
    </xdr:to>
    <xdr:sp macro="" textlink="">
      <xdr:nvSpPr>
        <xdr:cNvPr id="490" name="楕円 489"/>
        <xdr:cNvSpPr/>
      </xdr:nvSpPr>
      <xdr:spPr>
        <a:xfrm>
          <a:off x="6921500" y="167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166929</xdr:rowOff>
    </xdr:from>
    <xdr:ext cx="534377" cy="259045"/>
    <xdr:sp macro="" textlink="">
      <xdr:nvSpPr>
        <xdr:cNvPr id="491" name="テキスト ボックス 490"/>
        <xdr:cNvSpPr txBox="1"/>
      </xdr:nvSpPr>
      <xdr:spPr>
        <a:xfrm>
          <a:off x="6705111" y="167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120040</xdr:rowOff>
    </xdr:from>
    <xdr:to>
      <xdr:col>85</xdr:col>
      <xdr:colOff>127000</xdr:colOff>
      <xdr:row>37</xdr:row>
      <xdr:rowOff>125249</xdr:rowOff>
    </xdr:to>
    <xdr:cxnSp macro="">
      <xdr:nvCxnSpPr>
        <xdr:cNvPr id="522" name="直線コネクタ 521"/>
        <xdr:cNvCxnSpPr/>
      </xdr:nvCxnSpPr>
      <xdr:spPr>
        <a:xfrm flipV="1">
          <a:off x="15481300" y="6463690"/>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114456</xdr:rowOff>
    </xdr:from>
    <xdr:to>
      <xdr:col>81</xdr:col>
      <xdr:colOff>50800</xdr:colOff>
      <xdr:row>37</xdr:row>
      <xdr:rowOff>125249</xdr:rowOff>
    </xdr:to>
    <xdr:cxnSp macro="">
      <xdr:nvCxnSpPr>
        <xdr:cNvPr id="525" name="直線コネクタ 524"/>
        <xdr:cNvCxnSpPr/>
      </xdr:nvCxnSpPr>
      <xdr:spPr>
        <a:xfrm>
          <a:off x="14592300" y="6458106"/>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8516</xdr:rowOff>
    </xdr:from>
    <xdr:to>
      <xdr:col>76</xdr:col>
      <xdr:colOff>114300</xdr:colOff>
      <xdr:row>37</xdr:row>
      <xdr:rowOff>114456</xdr:rowOff>
    </xdr:to>
    <xdr:cxnSp macro="">
      <xdr:nvCxnSpPr>
        <xdr:cNvPr id="528" name="直線コネクタ 527"/>
        <xdr:cNvCxnSpPr/>
      </xdr:nvCxnSpPr>
      <xdr:spPr>
        <a:xfrm>
          <a:off x="13703300" y="6352166"/>
          <a:ext cx="889000" cy="1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8516</xdr:rowOff>
    </xdr:from>
    <xdr:to>
      <xdr:col>71</xdr:col>
      <xdr:colOff>177800</xdr:colOff>
      <xdr:row>37</xdr:row>
      <xdr:rowOff>143929</xdr:rowOff>
    </xdr:to>
    <xdr:cxnSp macro="">
      <xdr:nvCxnSpPr>
        <xdr:cNvPr id="531" name="直線コネクタ 530"/>
        <xdr:cNvCxnSpPr/>
      </xdr:nvCxnSpPr>
      <xdr:spPr>
        <a:xfrm flipV="1">
          <a:off x="12814300" y="6352166"/>
          <a:ext cx="889000" cy="1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69240</xdr:rowOff>
    </xdr:from>
    <xdr:to>
      <xdr:col>85</xdr:col>
      <xdr:colOff>177800</xdr:colOff>
      <xdr:row>37</xdr:row>
      <xdr:rowOff>170841</xdr:rowOff>
    </xdr:to>
    <xdr:sp macro="" textlink="">
      <xdr:nvSpPr>
        <xdr:cNvPr id="541" name="楕円 540"/>
        <xdr:cNvSpPr/>
      </xdr:nvSpPr>
      <xdr:spPr>
        <a:xfrm>
          <a:off x="162687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47667</xdr:rowOff>
    </xdr:from>
    <xdr:ext cx="534377" cy="259045"/>
    <xdr:sp macro="" textlink="">
      <xdr:nvSpPr>
        <xdr:cNvPr id="542" name="消防費該当値テキスト"/>
        <xdr:cNvSpPr txBox="1"/>
      </xdr:nvSpPr>
      <xdr:spPr>
        <a:xfrm>
          <a:off x="16370300" y="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74449</xdr:rowOff>
    </xdr:from>
    <xdr:to>
      <xdr:col>81</xdr:col>
      <xdr:colOff>101600</xdr:colOff>
      <xdr:row>38</xdr:row>
      <xdr:rowOff>4600</xdr:rowOff>
    </xdr:to>
    <xdr:sp macro="" textlink="">
      <xdr:nvSpPr>
        <xdr:cNvPr id="543" name="楕円 542"/>
        <xdr:cNvSpPr/>
      </xdr:nvSpPr>
      <xdr:spPr>
        <a:xfrm>
          <a:off x="15430500" y="6418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167176</xdr:rowOff>
    </xdr:from>
    <xdr:ext cx="534377" cy="259045"/>
    <xdr:sp macro="" textlink="">
      <xdr:nvSpPr>
        <xdr:cNvPr id="544" name="テキスト ボックス 543"/>
        <xdr:cNvSpPr txBox="1"/>
      </xdr:nvSpPr>
      <xdr:spPr>
        <a:xfrm>
          <a:off x="15214111" y="65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63656</xdr:rowOff>
    </xdr:from>
    <xdr:to>
      <xdr:col>76</xdr:col>
      <xdr:colOff>165100</xdr:colOff>
      <xdr:row>37</xdr:row>
      <xdr:rowOff>165257</xdr:rowOff>
    </xdr:to>
    <xdr:sp macro="" textlink="">
      <xdr:nvSpPr>
        <xdr:cNvPr id="545" name="楕円 544"/>
        <xdr:cNvSpPr/>
      </xdr:nvSpPr>
      <xdr:spPr>
        <a:xfrm>
          <a:off x="14541500" y="64073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156383</xdr:rowOff>
    </xdr:from>
    <xdr:ext cx="534377" cy="259045"/>
    <xdr:sp macro="" textlink="">
      <xdr:nvSpPr>
        <xdr:cNvPr id="546" name="テキスト ボックス 545"/>
        <xdr:cNvSpPr txBox="1"/>
      </xdr:nvSpPr>
      <xdr:spPr>
        <a:xfrm>
          <a:off x="14325111" y="650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129166</xdr:rowOff>
    </xdr:from>
    <xdr:to>
      <xdr:col>72</xdr:col>
      <xdr:colOff>38100</xdr:colOff>
      <xdr:row>37</xdr:row>
      <xdr:rowOff>59316</xdr:rowOff>
    </xdr:to>
    <xdr:sp macro="" textlink="">
      <xdr:nvSpPr>
        <xdr:cNvPr id="547" name="楕円 546"/>
        <xdr:cNvSpPr/>
      </xdr:nvSpPr>
      <xdr:spPr>
        <a:xfrm>
          <a:off x="13652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75843</xdr:rowOff>
    </xdr:from>
    <xdr:ext cx="534377" cy="259045"/>
    <xdr:sp macro="" textlink="">
      <xdr:nvSpPr>
        <xdr:cNvPr id="548" name="テキスト ボックス 547"/>
        <xdr:cNvSpPr txBox="1"/>
      </xdr:nvSpPr>
      <xdr:spPr>
        <a:xfrm>
          <a:off x="13436111" y="6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93129</xdr:rowOff>
    </xdr:from>
    <xdr:to>
      <xdr:col>67</xdr:col>
      <xdr:colOff>101600</xdr:colOff>
      <xdr:row>38</xdr:row>
      <xdr:rowOff>23279</xdr:rowOff>
    </xdr:to>
    <xdr:sp macro="" textlink="">
      <xdr:nvSpPr>
        <xdr:cNvPr id="549" name="楕円 548"/>
        <xdr:cNvSpPr/>
      </xdr:nvSpPr>
      <xdr:spPr>
        <a:xfrm>
          <a:off x="12763500" y="64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14406</xdr:rowOff>
    </xdr:from>
    <xdr:ext cx="534377" cy="259045"/>
    <xdr:sp macro="" textlink="">
      <xdr:nvSpPr>
        <xdr:cNvPr id="550" name="テキスト ボックス 549"/>
        <xdr:cNvSpPr txBox="1"/>
      </xdr:nvSpPr>
      <xdr:spPr>
        <a:xfrm>
          <a:off x="12547111" y="65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105448</xdr:rowOff>
    </xdr:from>
    <xdr:to>
      <xdr:col>85</xdr:col>
      <xdr:colOff>127000</xdr:colOff>
      <xdr:row>56</xdr:row>
      <xdr:rowOff>124087</xdr:rowOff>
    </xdr:to>
    <xdr:cxnSp macro="">
      <xdr:nvCxnSpPr>
        <xdr:cNvPr id="579" name="直線コネクタ 578"/>
        <xdr:cNvCxnSpPr/>
      </xdr:nvCxnSpPr>
      <xdr:spPr>
        <a:xfrm flipV="1">
          <a:off x="15481300" y="9706648"/>
          <a:ext cx="8382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124087</xdr:rowOff>
    </xdr:from>
    <xdr:to>
      <xdr:col>81</xdr:col>
      <xdr:colOff>50800</xdr:colOff>
      <xdr:row>57</xdr:row>
      <xdr:rowOff>21163</xdr:rowOff>
    </xdr:to>
    <xdr:cxnSp macro="">
      <xdr:nvCxnSpPr>
        <xdr:cNvPr id="582" name="直線コネクタ 581"/>
        <xdr:cNvCxnSpPr/>
      </xdr:nvCxnSpPr>
      <xdr:spPr>
        <a:xfrm flipV="1">
          <a:off x="14592300" y="9725287"/>
          <a:ext cx="8890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103315</xdr:rowOff>
    </xdr:from>
    <xdr:to>
      <xdr:col>76</xdr:col>
      <xdr:colOff>114300</xdr:colOff>
      <xdr:row>57</xdr:row>
      <xdr:rowOff>21163</xdr:rowOff>
    </xdr:to>
    <xdr:cxnSp macro="">
      <xdr:nvCxnSpPr>
        <xdr:cNvPr id="585" name="直線コネクタ 584"/>
        <xdr:cNvCxnSpPr/>
      </xdr:nvCxnSpPr>
      <xdr:spPr>
        <a:xfrm>
          <a:off x="13703300" y="9704515"/>
          <a:ext cx="889000" cy="8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103315</xdr:rowOff>
    </xdr:from>
    <xdr:to>
      <xdr:col>71</xdr:col>
      <xdr:colOff>177800</xdr:colOff>
      <xdr:row>57</xdr:row>
      <xdr:rowOff>34010</xdr:rowOff>
    </xdr:to>
    <xdr:cxnSp macro="">
      <xdr:nvCxnSpPr>
        <xdr:cNvPr id="588" name="直線コネクタ 587"/>
        <xdr:cNvCxnSpPr/>
      </xdr:nvCxnSpPr>
      <xdr:spPr>
        <a:xfrm flipV="1">
          <a:off x="12814300" y="9704515"/>
          <a:ext cx="889000" cy="10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54648</xdr:rowOff>
    </xdr:from>
    <xdr:to>
      <xdr:col>85</xdr:col>
      <xdr:colOff>177800</xdr:colOff>
      <xdr:row>56</xdr:row>
      <xdr:rowOff>156248</xdr:rowOff>
    </xdr:to>
    <xdr:sp macro="" textlink="">
      <xdr:nvSpPr>
        <xdr:cNvPr id="598" name="楕円 597"/>
        <xdr:cNvSpPr/>
      </xdr:nvSpPr>
      <xdr:spPr>
        <a:xfrm>
          <a:off x="16268700" y="9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33075</xdr:rowOff>
    </xdr:from>
    <xdr:ext cx="534377" cy="259045"/>
    <xdr:sp macro="" textlink="">
      <xdr:nvSpPr>
        <xdr:cNvPr id="599" name="教育費該当値テキスト"/>
        <xdr:cNvSpPr txBox="1"/>
      </xdr:nvSpPr>
      <xdr:spPr>
        <a:xfrm>
          <a:off x="16370300" y="96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73287</xdr:rowOff>
    </xdr:from>
    <xdr:to>
      <xdr:col>81</xdr:col>
      <xdr:colOff>101600</xdr:colOff>
      <xdr:row>57</xdr:row>
      <xdr:rowOff>3437</xdr:rowOff>
    </xdr:to>
    <xdr:sp macro="" textlink="">
      <xdr:nvSpPr>
        <xdr:cNvPr id="600" name="楕円 599"/>
        <xdr:cNvSpPr/>
      </xdr:nvSpPr>
      <xdr:spPr>
        <a:xfrm>
          <a:off x="154305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166014</xdr:rowOff>
    </xdr:from>
    <xdr:ext cx="534377" cy="259045"/>
    <xdr:sp macro="" textlink="">
      <xdr:nvSpPr>
        <xdr:cNvPr id="601" name="テキスト ボックス 600"/>
        <xdr:cNvSpPr txBox="1"/>
      </xdr:nvSpPr>
      <xdr:spPr>
        <a:xfrm>
          <a:off x="15214111" y="9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141813</xdr:rowOff>
    </xdr:from>
    <xdr:to>
      <xdr:col>76</xdr:col>
      <xdr:colOff>165100</xdr:colOff>
      <xdr:row>57</xdr:row>
      <xdr:rowOff>71963</xdr:rowOff>
    </xdr:to>
    <xdr:sp macro="" textlink="">
      <xdr:nvSpPr>
        <xdr:cNvPr id="602" name="楕円 601"/>
        <xdr:cNvSpPr/>
      </xdr:nvSpPr>
      <xdr:spPr>
        <a:xfrm>
          <a:off x="14541500" y="97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63090</xdr:rowOff>
    </xdr:from>
    <xdr:ext cx="534377" cy="259045"/>
    <xdr:sp macro="" textlink="">
      <xdr:nvSpPr>
        <xdr:cNvPr id="603" name="テキスト ボックス 602"/>
        <xdr:cNvSpPr txBox="1"/>
      </xdr:nvSpPr>
      <xdr:spPr>
        <a:xfrm>
          <a:off x="14325111" y="98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52515</xdr:rowOff>
    </xdr:from>
    <xdr:to>
      <xdr:col>72</xdr:col>
      <xdr:colOff>38100</xdr:colOff>
      <xdr:row>56</xdr:row>
      <xdr:rowOff>154115</xdr:rowOff>
    </xdr:to>
    <xdr:sp macro="" textlink="">
      <xdr:nvSpPr>
        <xdr:cNvPr id="604" name="楕円 603"/>
        <xdr:cNvSpPr/>
      </xdr:nvSpPr>
      <xdr:spPr>
        <a:xfrm>
          <a:off x="13652500" y="96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145242</xdr:rowOff>
    </xdr:from>
    <xdr:ext cx="534377" cy="259045"/>
    <xdr:sp macro="" textlink="">
      <xdr:nvSpPr>
        <xdr:cNvPr id="605" name="テキスト ボックス 604"/>
        <xdr:cNvSpPr txBox="1"/>
      </xdr:nvSpPr>
      <xdr:spPr>
        <a:xfrm>
          <a:off x="13436111" y="97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154660</xdr:rowOff>
    </xdr:from>
    <xdr:to>
      <xdr:col>67</xdr:col>
      <xdr:colOff>101600</xdr:colOff>
      <xdr:row>57</xdr:row>
      <xdr:rowOff>84810</xdr:rowOff>
    </xdr:to>
    <xdr:sp macro="" textlink="">
      <xdr:nvSpPr>
        <xdr:cNvPr id="606" name="楕円 605"/>
        <xdr:cNvSpPr/>
      </xdr:nvSpPr>
      <xdr:spPr>
        <a:xfrm>
          <a:off x="12763500" y="97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75937</xdr:rowOff>
    </xdr:from>
    <xdr:ext cx="534377" cy="259045"/>
    <xdr:sp macro="" textlink="">
      <xdr:nvSpPr>
        <xdr:cNvPr id="607" name="テキスト ボックス 606"/>
        <xdr:cNvSpPr txBox="1"/>
      </xdr:nvSpPr>
      <xdr:spPr>
        <a:xfrm>
          <a:off x="12547111" y="9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159638</xdr:rowOff>
    </xdr:from>
    <xdr:to>
      <xdr:col>85</xdr:col>
      <xdr:colOff>127000</xdr:colOff>
      <xdr:row>78</xdr:row>
      <xdr:rowOff>160883</xdr:rowOff>
    </xdr:to>
    <xdr:cxnSp macro="">
      <xdr:nvCxnSpPr>
        <xdr:cNvPr id="636" name="直線コネクタ 635"/>
        <xdr:cNvCxnSpPr/>
      </xdr:nvCxnSpPr>
      <xdr:spPr>
        <a:xfrm>
          <a:off x="15481300" y="13532738"/>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66790</xdr:rowOff>
    </xdr:from>
    <xdr:to>
      <xdr:col>81</xdr:col>
      <xdr:colOff>50800</xdr:colOff>
      <xdr:row>78</xdr:row>
      <xdr:rowOff>159638</xdr:rowOff>
    </xdr:to>
    <xdr:cxnSp macro="">
      <xdr:nvCxnSpPr>
        <xdr:cNvPr id="639" name="直線コネクタ 638"/>
        <xdr:cNvCxnSpPr/>
      </xdr:nvCxnSpPr>
      <xdr:spPr>
        <a:xfrm>
          <a:off x="14592300" y="13439890"/>
          <a:ext cx="889000" cy="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140182</xdr:rowOff>
    </xdr:from>
    <xdr:to>
      <xdr:col>76</xdr:col>
      <xdr:colOff>114300</xdr:colOff>
      <xdr:row>78</xdr:row>
      <xdr:rowOff>66790</xdr:rowOff>
    </xdr:to>
    <xdr:cxnSp macro="">
      <xdr:nvCxnSpPr>
        <xdr:cNvPr id="642" name="直線コネクタ 641"/>
        <xdr:cNvCxnSpPr/>
      </xdr:nvCxnSpPr>
      <xdr:spPr>
        <a:xfrm>
          <a:off x="13703300" y="13341832"/>
          <a:ext cx="889000" cy="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140182</xdr:rowOff>
    </xdr:from>
    <xdr:to>
      <xdr:col>71</xdr:col>
      <xdr:colOff>177800</xdr:colOff>
      <xdr:row>78</xdr:row>
      <xdr:rowOff>141872</xdr:rowOff>
    </xdr:to>
    <xdr:cxnSp macro="">
      <xdr:nvCxnSpPr>
        <xdr:cNvPr id="645" name="直線コネクタ 644"/>
        <xdr:cNvCxnSpPr/>
      </xdr:nvCxnSpPr>
      <xdr:spPr>
        <a:xfrm flipV="1">
          <a:off x="12814300" y="13341832"/>
          <a:ext cx="889000" cy="17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110083</xdr:rowOff>
    </xdr:from>
    <xdr:to>
      <xdr:col>85</xdr:col>
      <xdr:colOff>177800</xdr:colOff>
      <xdr:row>79</xdr:row>
      <xdr:rowOff>40233</xdr:rowOff>
    </xdr:to>
    <xdr:sp macro="" textlink="">
      <xdr:nvSpPr>
        <xdr:cNvPr id="655" name="楕円 654"/>
        <xdr:cNvSpPr/>
      </xdr:nvSpPr>
      <xdr:spPr>
        <a:xfrm>
          <a:off x="162687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108838</xdr:rowOff>
    </xdr:from>
    <xdr:to>
      <xdr:col>81</xdr:col>
      <xdr:colOff>101600</xdr:colOff>
      <xdr:row>79</xdr:row>
      <xdr:rowOff>38988</xdr:rowOff>
    </xdr:to>
    <xdr:sp macro="" textlink="">
      <xdr:nvSpPr>
        <xdr:cNvPr id="657" name="楕円 656"/>
        <xdr:cNvSpPr/>
      </xdr:nvSpPr>
      <xdr:spPr>
        <a:xfrm>
          <a:off x="15430500" y="134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55515</xdr:rowOff>
    </xdr:from>
    <xdr:ext cx="469744" cy="259045"/>
    <xdr:sp macro="" textlink="">
      <xdr:nvSpPr>
        <xdr:cNvPr id="658" name="テキスト ボックス 657"/>
        <xdr:cNvSpPr txBox="1"/>
      </xdr:nvSpPr>
      <xdr:spPr>
        <a:xfrm>
          <a:off x="15246428" y="13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15990</xdr:rowOff>
    </xdr:from>
    <xdr:to>
      <xdr:col>76</xdr:col>
      <xdr:colOff>165100</xdr:colOff>
      <xdr:row>78</xdr:row>
      <xdr:rowOff>117590</xdr:rowOff>
    </xdr:to>
    <xdr:sp macro="" textlink="">
      <xdr:nvSpPr>
        <xdr:cNvPr id="659" name="楕円 658"/>
        <xdr:cNvSpPr/>
      </xdr:nvSpPr>
      <xdr:spPr>
        <a:xfrm>
          <a:off x="14541500" y="133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134117</xdr:rowOff>
    </xdr:from>
    <xdr:ext cx="534377" cy="259045"/>
    <xdr:sp macro="" textlink="">
      <xdr:nvSpPr>
        <xdr:cNvPr id="660" name="テキスト ボックス 659"/>
        <xdr:cNvSpPr txBox="1"/>
      </xdr:nvSpPr>
      <xdr:spPr>
        <a:xfrm>
          <a:off x="14325111" y="131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89382</xdr:rowOff>
    </xdr:from>
    <xdr:to>
      <xdr:col>72</xdr:col>
      <xdr:colOff>38100</xdr:colOff>
      <xdr:row>78</xdr:row>
      <xdr:rowOff>19532</xdr:rowOff>
    </xdr:to>
    <xdr:sp macro="" textlink="">
      <xdr:nvSpPr>
        <xdr:cNvPr id="661" name="楕円 660"/>
        <xdr:cNvSpPr/>
      </xdr:nvSpPr>
      <xdr:spPr>
        <a:xfrm>
          <a:off x="13652500" y="132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36059</xdr:rowOff>
    </xdr:from>
    <xdr:ext cx="534377" cy="259045"/>
    <xdr:sp macro="" textlink="">
      <xdr:nvSpPr>
        <xdr:cNvPr id="662" name="テキスト ボックス 661"/>
        <xdr:cNvSpPr txBox="1"/>
      </xdr:nvSpPr>
      <xdr:spPr>
        <a:xfrm>
          <a:off x="13436111" y="130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91072</xdr:rowOff>
    </xdr:from>
    <xdr:to>
      <xdr:col>67</xdr:col>
      <xdr:colOff>101600</xdr:colOff>
      <xdr:row>79</xdr:row>
      <xdr:rowOff>21222</xdr:rowOff>
    </xdr:to>
    <xdr:sp macro="" textlink="">
      <xdr:nvSpPr>
        <xdr:cNvPr id="663" name="楕円 662"/>
        <xdr:cNvSpPr/>
      </xdr:nvSpPr>
      <xdr:spPr>
        <a:xfrm>
          <a:off x="12763500" y="13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12349</xdr:rowOff>
    </xdr:from>
    <xdr:ext cx="469744" cy="259045"/>
    <xdr:sp macro="" textlink="">
      <xdr:nvSpPr>
        <xdr:cNvPr id="664" name="テキスト ボックス 663"/>
        <xdr:cNvSpPr txBox="1"/>
      </xdr:nvSpPr>
      <xdr:spPr>
        <a:xfrm>
          <a:off x="12579428" y="135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54649</xdr:rowOff>
    </xdr:from>
    <xdr:to>
      <xdr:col>85</xdr:col>
      <xdr:colOff>127000</xdr:colOff>
      <xdr:row>98</xdr:row>
      <xdr:rowOff>60288</xdr:rowOff>
    </xdr:to>
    <xdr:cxnSp macro="">
      <xdr:nvCxnSpPr>
        <xdr:cNvPr id="693" name="直線コネクタ 692"/>
        <xdr:cNvCxnSpPr/>
      </xdr:nvCxnSpPr>
      <xdr:spPr>
        <a:xfrm>
          <a:off x="15481300" y="16856749"/>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46363</xdr:rowOff>
    </xdr:from>
    <xdr:to>
      <xdr:col>81</xdr:col>
      <xdr:colOff>50800</xdr:colOff>
      <xdr:row>98</xdr:row>
      <xdr:rowOff>54649</xdr:rowOff>
    </xdr:to>
    <xdr:cxnSp macro="">
      <xdr:nvCxnSpPr>
        <xdr:cNvPr id="696" name="直線コネクタ 695"/>
        <xdr:cNvCxnSpPr/>
      </xdr:nvCxnSpPr>
      <xdr:spPr>
        <a:xfrm>
          <a:off x="14592300" y="168484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26208</xdr:rowOff>
    </xdr:from>
    <xdr:to>
      <xdr:col>76</xdr:col>
      <xdr:colOff>114300</xdr:colOff>
      <xdr:row>98</xdr:row>
      <xdr:rowOff>46363</xdr:rowOff>
    </xdr:to>
    <xdr:cxnSp macro="">
      <xdr:nvCxnSpPr>
        <xdr:cNvPr id="699" name="直線コネクタ 698"/>
        <xdr:cNvCxnSpPr/>
      </xdr:nvCxnSpPr>
      <xdr:spPr>
        <a:xfrm>
          <a:off x="13703300" y="16828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25777</xdr:rowOff>
    </xdr:from>
    <xdr:to>
      <xdr:col>71</xdr:col>
      <xdr:colOff>177800</xdr:colOff>
      <xdr:row>98</xdr:row>
      <xdr:rowOff>26208</xdr:rowOff>
    </xdr:to>
    <xdr:cxnSp macro="">
      <xdr:nvCxnSpPr>
        <xdr:cNvPr id="702" name="直線コネクタ 701"/>
        <xdr:cNvCxnSpPr/>
      </xdr:nvCxnSpPr>
      <xdr:spPr>
        <a:xfrm>
          <a:off x="12814300" y="1682787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9488</xdr:rowOff>
    </xdr:from>
    <xdr:to>
      <xdr:col>85</xdr:col>
      <xdr:colOff>177800</xdr:colOff>
      <xdr:row>98</xdr:row>
      <xdr:rowOff>111088</xdr:rowOff>
    </xdr:to>
    <xdr:sp macro="" textlink="">
      <xdr:nvSpPr>
        <xdr:cNvPr id="712" name="楕円 711"/>
        <xdr:cNvSpPr/>
      </xdr:nvSpPr>
      <xdr:spPr>
        <a:xfrm>
          <a:off x="16268700" y="168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95865</xdr:rowOff>
    </xdr:from>
    <xdr:ext cx="534377" cy="259045"/>
    <xdr:sp macro="" textlink="">
      <xdr:nvSpPr>
        <xdr:cNvPr id="713" name="公債費該当値テキスト"/>
        <xdr:cNvSpPr txBox="1"/>
      </xdr:nvSpPr>
      <xdr:spPr>
        <a:xfrm>
          <a:off x="16370300" y="167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3849</xdr:rowOff>
    </xdr:from>
    <xdr:to>
      <xdr:col>81</xdr:col>
      <xdr:colOff>101600</xdr:colOff>
      <xdr:row>98</xdr:row>
      <xdr:rowOff>105449</xdr:rowOff>
    </xdr:to>
    <xdr:sp macro="" textlink="">
      <xdr:nvSpPr>
        <xdr:cNvPr id="714" name="楕円 713"/>
        <xdr:cNvSpPr/>
      </xdr:nvSpPr>
      <xdr:spPr>
        <a:xfrm>
          <a:off x="154305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96576</xdr:rowOff>
    </xdr:from>
    <xdr:ext cx="534377" cy="259045"/>
    <xdr:sp macro="" textlink="">
      <xdr:nvSpPr>
        <xdr:cNvPr id="715" name="テキスト ボックス 714"/>
        <xdr:cNvSpPr txBox="1"/>
      </xdr:nvSpPr>
      <xdr:spPr>
        <a:xfrm>
          <a:off x="15214111" y="168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167013</xdr:rowOff>
    </xdr:from>
    <xdr:to>
      <xdr:col>76</xdr:col>
      <xdr:colOff>165100</xdr:colOff>
      <xdr:row>98</xdr:row>
      <xdr:rowOff>97163</xdr:rowOff>
    </xdr:to>
    <xdr:sp macro="" textlink="">
      <xdr:nvSpPr>
        <xdr:cNvPr id="716" name="楕円 715"/>
        <xdr:cNvSpPr/>
      </xdr:nvSpPr>
      <xdr:spPr>
        <a:xfrm>
          <a:off x="14541500" y="16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88290</xdr:rowOff>
    </xdr:from>
    <xdr:ext cx="534377" cy="259045"/>
    <xdr:sp macro="" textlink="">
      <xdr:nvSpPr>
        <xdr:cNvPr id="717" name="テキスト ボックス 716"/>
        <xdr:cNvSpPr txBox="1"/>
      </xdr:nvSpPr>
      <xdr:spPr>
        <a:xfrm>
          <a:off x="14325111" y="168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146858</xdr:rowOff>
    </xdr:from>
    <xdr:to>
      <xdr:col>72</xdr:col>
      <xdr:colOff>38100</xdr:colOff>
      <xdr:row>98</xdr:row>
      <xdr:rowOff>77008</xdr:rowOff>
    </xdr:to>
    <xdr:sp macro="" textlink="">
      <xdr:nvSpPr>
        <xdr:cNvPr id="718" name="楕円 717"/>
        <xdr:cNvSpPr/>
      </xdr:nvSpPr>
      <xdr:spPr>
        <a:xfrm>
          <a:off x="13652500" y="167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68135</xdr:rowOff>
    </xdr:from>
    <xdr:ext cx="534377" cy="259045"/>
    <xdr:sp macro="" textlink="">
      <xdr:nvSpPr>
        <xdr:cNvPr id="719" name="テキスト ボックス 718"/>
        <xdr:cNvSpPr txBox="1"/>
      </xdr:nvSpPr>
      <xdr:spPr>
        <a:xfrm>
          <a:off x="13436111" y="168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146427</xdr:rowOff>
    </xdr:from>
    <xdr:to>
      <xdr:col>67</xdr:col>
      <xdr:colOff>101600</xdr:colOff>
      <xdr:row>98</xdr:row>
      <xdr:rowOff>76577</xdr:rowOff>
    </xdr:to>
    <xdr:sp macro="" textlink="">
      <xdr:nvSpPr>
        <xdr:cNvPr id="720" name="楕円 719"/>
        <xdr:cNvSpPr/>
      </xdr:nvSpPr>
      <xdr:spPr>
        <a:xfrm>
          <a:off x="12763500" y="167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67704</xdr:rowOff>
    </xdr:from>
    <xdr:ext cx="534377" cy="259045"/>
    <xdr:sp macro="" textlink="">
      <xdr:nvSpPr>
        <xdr:cNvPr id="721" name="テキスト ボックス 720"/>
        <xdr:cNvSpPr txBox="1"/>
      </xdr:nvSpPr>
      <xdr:spPr>
        <a:xfrm>
          <a:off x="12547111" y="168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各費目とも概ね類似団体平均に近い数値を示している。総務費は、里山交流研修センター整備事業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の完了に伴い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リサイクル施設整備事業、栗橋地域し尿処理施設改修事業など大規模な施設整備事業の実施やクリーンセンター管理費の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教育費は、社会体育施設整備事業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、中学校給食室整備事業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など大規模な施設整備事業を実施したことにより、平成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過去に発行した地方債の償還が終了したこと等により、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人口減少が続いており、住民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人当たりコストは高くなる傾向にあり、財源が厳しくなる中、今後も老朽化した施設改修等の増が見込まれるため、事業の取捨選択を行い、各目的への経費配分を適正に行う必要がある。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第</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次綾部市行財政健全化の取組により、特別職等の報酬、管理職手当のカット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や事業見直しによる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歳出削減策のほか、夜間収納窓口の設置や行政財産の処分による売払収入等の歳入確保等により健全な財政運営に努めたが、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年連続財政調整基金を取り崩した。これに伴い実質単年度収支は赤字となったが、実質収支は黒字確保を継続している。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今後も安定した財政運営を行うため、行政需要に対応できるように一定の基金残高の維持に努めていく必要がある。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すべての会計において、黒字又は収支</a:t>
          </a:r>
          <a:r>
            <a:rPr kumimoji="1" lang="ja-JP" altLang="en-US"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均衡</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○病院事業会計、上水道事業会計、住宅・工業団地事業特別会計、</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一般会計、介護保険特別会計、後期高齢者医療特別会計、農林業</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者労働災害共済特別会計、国民健康保険特別会計：健全経営に努</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めた結果、黒字</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○その他会計：市立診療所等特別会計、駐車場特別会計、簡易水道</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特別会計、下水道事業特別会計、地域排水事業特別会計の５会計</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について</a:t>
          </a:r>
          <a:r>
            <a:rPr kumimoji="1" lang="ja-JP" altLang="en-US"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も実質収支は</a:t>
          </a:r>
          <a:r>
            <a:rPr kumimoji="1" lang="ja-JP" altLang="ja-JP"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収支</a:t>
          </a:r>
          <a:r>
            <a:rPr kumimoji="1" lang="ja-JP" altLang="en-US" sz="14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均衡となった。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今後においても、基金や市債に過度に依存することなく、適正な行政サービスの提供を図るため、継続的な財政改革の推進が必要である。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7.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8.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9.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0.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1.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2.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3.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2.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4.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5.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17128443</v>
      </c>
      <c r="BO4" s="441"/>
      <c r="BP4" s="441"/>
      <c r="BQ4" s="441"/>
      <c r="BR4" s="441"/>
      <c r="BS4" s="441"/>
      <c r="BT4" s="441"/>
      <c r="BU4" s="442"/>
      <c r="BV4" s="440">
        <v>16829216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0.1</v>
      </c>
      <c r="CU4" s="622"/>
      <c r="CV4" s="622"/>
      <c r="CW4" s="622"/>
      <c r="CX4" s="622"/>
      <c r="CY4" s="622"/>
      <c r="CZ4" s="622"/>
      <c r="DA4" s="623"/>
      <c r="DB4" s="621">
        <v>0.1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17102584</v>
      </c>
      <c r="BO5" s="446"/>
      <c r="BP5" s="446"/>
      <c r="BQ5" s="446"/>
      <c r="BR5" s="446"/>
      <c r="BS5" s="446"/>
      <c r="BT5" s="446"/>
      <c r="BU5" s="447"/>
      <c r="BV5" s="445">
        <v>16772499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94.1</v>
      </c>
      <c r="CU5" s="416"/>
      <c r="CV5" s="416"/>
      <c r="CW5" s="416"/>
      <c r="CX5" s="416"/>
      <c r="CY5" s="416"/>
      <c r="CZ5" s="416"/>
      <c r="DA5" s="417"/>
      <c r="DB5" s="415">
        <v>88.5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25859</v>
      </c>
      <c r="BO6" s="446"/>
      <c r="BP6" s="446"/>
      <c r="BQ6" s="446"/>
      <c r="BR6" s="446"/>
      <c r="BS6" s="446"/>
      <c r="BT6" s="446"/>
      <c r="BU6" s="447"/>
      <c r="BV6" s="445">
        <v>56717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99.4</v>
      </c>
      <c r="CU6" s="596"/>
      <c r="CV6" s="596"/>
      <c r="CW6" s="596"/>
      <c r="CX6" s="596"/>
      <c r="CY6" s="596"/>
      <c r="CZ6" s="596"/>
      <c r="DA6" s="597"/>
      <c r="DB6" s="595">
        <v>93.5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14195</v>
      </c>
      <c r="BO7" s="446"/>
      <c r="BP7" s="446"/>
      <c r="BQ7" s="446"/>
      <c r="BR7" s="446"/>
      <c r="BS7" s="446"/>
      <c r="BT7" s="446"/>
      <c r="BU7" s="447"/>
      <c r="BV7" s="445">
        <v>47261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9587541</v>
      </c>
      <c r="CU7" s="446"/>
      <c r="CV7" s="446"/>
      <c r="CW7" s="446"/>
      <c r="CX7" s="446"/>
      <c r="CY7" s="446"/>
      <c r="CZ7" s="446"/>
      <c r="DA7" s="447"/>
      <c r="DB7" s="445">
        <v>9557701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11664</v>
      </c>
      <c r="BO8" s="446"/>
      <c r="BP8" s="446"/>
      <c r="BQ8" s="446"/>
      <c r="BR8" s="446"/>
      <c r="BS8" s="446"/>
      <c r="BT8" s="446"/>
      <c r="BU8" s="447"/>
      <c r="BV8" s="445">
        <v>9456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v>
      </c>
      <c r="CU8" s="559"/>
      <c r="CV8" s="559"/>
      <c r="CW8" s="559"/>
      <c r="CX8" s="559"/>
      <c r="CY8" s="559"/>
      <c r="CZ8" s="559"/>
      <c r="DA8" s="560"/>
      <c r="DB8" s="558">
        <v>0.49</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33821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2208</v>
      </c>
      <c r="BO9" s="446"/>
      <c r="BP9" s="446"/>
      <c r="BQ9" s="446"/>
      <c r="BR9" s="446"/>
      <c r="BS9" s="446"/>
      <c r="BT9" s="446"/>
      <c r="BU9" s="447"/>
      <c r="BV9" s="445">
        <v>2547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12.2</v>
      </c>
      <c r="CU9" s="416"/>
      <c r="CV9" s="416"/>
      <c r="CW9" s="416"/>
      <c r="CX9" s="416"/>
      <c r="CY9" s="416"/>
      <c r="CZ9" s="416"/>
      <c r="DA9" s="417"/>
      <c r="DB9" s="415">
        <v>13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35836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8105</v>
      </c>
      <c r="BO10" s="446"/>
      <c r="BP10" s="446"/>
      <c r="BQ10" s="446"/>
      <c r="BR10" s="446"/>
      <c r="BS10" s="446"/>
      <c r="BT10" s="446"/>
      <c r="BU10" s="447"/>
      <c r="BV10" s="445">
        <v>6622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34046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290000</v>
      </c>
      <c r="BO12" s="446"/>
      <c r="BP12" s="446"/>
      <c r="BQ12" s="446"/>
      <c r="BR12" s="446"/>
      <c r="BS12" s="446"/>
      <c r="BT12" s="446"/>
      <c r="BU12" s="447"/>
      <c r="BV12" s="445">
        <v>236000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33667</v>
      </c>
      <c r="S13" s="549"/>
      <c r="T13" s="549"/>
      <c r="U13" s="549"/>
      <c r="V13" s="550"/>
      <c r="W13" s="536" t="s">
        <v>132</v>
      </c>
      <c r="X13" s="458"/>
      <c r="Y13" s="458"/>
      <c r="Z13" s="458"/>
      <c r="AA13" s="458"/>
      <c r="AB13" s="459"/>
      <c r="AC13" s="421">
        <v>1481</v>
      </c>
      <c r="AD13" s="422"/>
      <c r="AE13" s="422"/>
      <c r="AF13" s="422"/>
      <c r="AG13" s="423"/>
      <c r="AH13" s="421">
        <v>1463</v>
      </c>
      <c r="AI13" s="422"/>
      <c r="AJ13" s="422"/>
      <c r="AK13" s="422"/>
      <c r="AL13" s="424"/>
      <c r="AM13" s="514" t="s">
        <v>133</v>
      </c>
      <c r="AN13" s="419"/>
      <c r="AO13" s="419"/>
      <c r="AP13" s="419"/>
      <c r="AQ13" s="419"/>
      <c r="AR13" s="419"/>
      <c r="AS13" s="419"/>
      <c r="AT13" s="420"/>
      <c r="AU13" s="502" t="s">
        <v>119</v>
      </c>
      <c r="AV13" s="503"/>
      <c r="AW13" s="503"/>
      <c r="AX13" s="503"/>
      <c r="AY13" s="425" t="s">
        <v>134</v>
      </c>
      <c r="AZ13" s="426"/>
      <c r="BA13" s="426"/>
      <c r="BB13" s="426"/>
      <c r="BC13" s="426"/>
      <c r="BD13" s="426"/>
      <c r="BE13" s="426"/>
      <c r="BF13" s="426"/>
      <c r="BG13" s="426"/>
      <c r="BH13" s="426"/>
      <c r="BI13" s="426"/>
      <c r="BJ13" s="426"/>
      <c r="BK13" s="426"/>
      <c r="BL13" s="426"/>
      <c r="BM13" s="427"/>
      <c r="BN13" s="445">
        <v>-279687</v>
      </c>
      <c r="BO13" s="446"/>
      <c r="BP13" s="446"/>
      <c r="BQ13" s="446"/>
      <c r="BR13" s="446"/>
      <c r="BS13" s="446"/>
      <c r="BT13" s="446"/>
      <c r="BU13" s="447"/>
      <c r="BV13" s="445">
        <v>-226831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10.4</v>
      </c>
      <c r="CU13" s="416"/>
      <c r="CV13" s="416"/>
      <c r="CW13" s="416"/>
      <c r="CX13" s="416"/>
      <c r="CY13" s="416"/>
      <c r="CZ13" s="416"/>
      <c r="DA13" s="417"/>
      <c r="DB13" s="415">
        <v>10.9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34500</v>
      </c>
      <c r="S14" s="549"/>
      <c r="T14" s="549"/>
      <c r="U14" s="549"/>
      <c r="V14" s="550"/>
      <c r="W14" s="551"/>
      <c r="X14" s="461"/>
      <c r="Y14" s="461"/>
      <c r="Z14" s="461"/>
      <c r="AA14" s="461"/>
      <c r="AB14" s="462"/>
      <c r="AC14" s="541">
        <v>9.3000000000000007</v>
      </c>
      <c r="AD14" s="542"/>
      <c r="AE14" s="542"/>
      <c r="AF14" s="542"/>
      <c r="AG14" s="543"/>
      <c r="AH14" s="541">
        <v>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113.8</v>
      </c>
      <c r="CU14" s="553"/>
      <c r="CV14" s="553"/>
      <c r="CW14" s="553"/>
      <c r="CX14" s="553"/>
      <c r="CY14" s="553"/>
      <c r="CZ14" s="553"/>
      <c r="DA14" s="554"/>
      <c r="DB14" s="552">
        <v>79.400000000000006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34130</v>
      </c>
      <c r="S15" s="549"/>
      <c r="T15" s="549"/>
      <c r="U15" s="549"/>
      <c r="V15" s="550"/>
      <c r="W15" s="536" t="s">
        <v>138</v>
      </c>
      <c r="X15" s="458"/>
      <c r="Y15" s="458"/>
      <c r="Z15" s="458"/>
      <c r="AA15" s="458"/>
      <c r="AB15" s="459"/>
      <c r="AC15" s="421">
        <v>4932</v>
      </c>
      <c r="AD15" s="422"/>
      <c r="AE15" s="422"/>
      <c r="AF15" s="422"/>
      <c r="AG15" s="423"/>
      <c r="AH15" s="421">
        <v>5212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4013275</v>
      </c>
      <c r="BO15" s="441"/>
      <c r="BP15" s="441"/>
      <c r="BQ15" s="441"/>
      <c r="BR15" s="441"/>
      <c r="BS15" s="441"/>
      <c r="BT15" s="441"/>
      <c r="BU15" s="442"/>
      <c r="BV15" s="440">
        <v>3956181</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31</v>
      </c>
      <c r="AD16" s="542"/>
      <c r="AE16" s="542"/>
      <c r="AF16" s="542"/>
      <c r="AG16" s="543"/>
      <c r="AH16" s="541">
        <v>32.1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7948502</v>
      </c>
      <c r="BO16" s="446"/>
      <c r="BP16" s="446"/>
      <c r="BQ16" s="446"/>
      <c r="BR16" s="446"/>
      <c r="BS16" s="446"/>
      <c r="BT16" s="446"/>
      <c r="BU16" s="447"/>
      <c r="BV16" s="445">
        <v>7971587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9522</v>
      </c>
      <c r="AD17" s="422"/>
      <c r="AE17" s="422"/>
      <c r="AF17" s="422"/>
      <c r="AG17" s="423"/>
      <c r="AH17" s="421">
        <v>9548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5109622</v>
      </c>
      <c r="BO17" s="446"/>
      <c r="BP17" s="446"/>
      <c r="BQ17" s="446"/>
      <c r="BR17" s="446"/>
      <c r="BS17" s="446"/>
      <c r="BT17" s="446"/>
      <c r="BU17" s="447"/>
      <c r="BV17" s="445">
        <v>5017310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347.1</v>
      </c>
      <c r="M18" s="510"/>
      <c r="N18" s="510"/>
      <c r="O18" s="510"/>
      <c r="P18" s="510"/>
      <c r="Q18" s="510"/>
      <c r="R18" s="511"/>
      <c r="S18" s="511"/>
      <c r="T18" s="511"/>
      <c r="U18" s="511"/>
      <c r="V18" s="512"/>
      <c r="W18" s="526"/>
      <c r="X18" s="527"/>
      <c r="Y18" s="527"/>
      <c r="Z18" s="527"/>
      <c r="AA18" s="527"/>
      <c r="AB18" s="537"/>
      <c r="AC18" s="409">
        <v>59.8</v>
      </c>
      <c r="AD18" s="410"/>
      <c r="AE18" s="410"/>
      <c r="AF18" s="410"/>
      <c r="AG18" s="513"/>
      <c r="AH18" s="409">
        <v>58.9</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9402553</v>
      </c>
      <c r="BO18" s="446"/>
      <c r="BP18" s="446"/>
      <c r="BQ18" s="446"/>
      <c r="BR18" s="446"/>
      <c r="BS18" s="446"/>
      <c r="BT18" s="446"/>
      <c r="BU18" s="447"/>
      <c r="BV18" s="445">
        <v>8763484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97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11422182</v>
      </c>
      <c r="BO19" s="446"/>
      <c r="BP19" s="446"/>
      <c r="BQ19" s="446"/>
      <c r="BR19" s="446"/>
      <c r="BS19" s="446"/>
      <c r="BT19" s="446"/>
      <c r="BU19" s="447"/>
      <c r="BV19" s="445">
        <v>11247036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13766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13903068</v>
      </c>
      <c r="BO23" s="446"/>
      <c r="BP23" s="446"/>
      <c r="BQ23" s="446"/>
      <c r="BR23" s="446"/>
      <c r="BS23" s="446"/>
      <c r="BT23" s="446"/>
      <c r="BU23" s="447"/>
      <c r="BV23" s="445">
        <v>13365422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8800</v>
      </c>
      <c r="R24" s="422"/>
      <c r="S24" s="422"/>
      <c r="T24" s="422"/>
      <c r="U24" s="422"/>
      <c r="V24" s="423"/>
      <c r="W24" s="487"/>
      <c r="X24" s="478"/>
      <c r="Y24" s="479"/>
      <c r="Z24" s="418" t="s">
        <v>162</v>
      </c>
      <c r="AA24" s="419"/>
      <c r="AB24" s="419"/>
      <c r="AC24" s="419"/>
      <c r="AD24" s="419"/>
      <c r="AE24" s="419"/>
      <c r="AF24" s="419"/>
      <c r="AG24" s="420"/>
      <c r="AH24" s="421">
        <v>326</v>
      </c>
      <c r="AI24" s="422"/>
      <c r="AJ24" s="422"/>
      <c r="AK24" s="422"/>
      <c r="AL24" s="423"/>
      <c r="AM24" s="421">
        <v>1034724</v>
      </c>
      <c r="AN24" s="422"/>
      <c r="AO24" s="422"/>
      <c r="AP24" s="422"/>
      <c r="AQ24" s="422"/>
      <c r="AR24" s="423"/>
      <c r="AS24" s="421">
        <v>3174</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12682550</v>
      </c>
      <c r="BO24" s="446"/>
      <c r="BP24" s="446"/>
      <c r="BQ24" s="446"/>
      <c r="BR24" s="446"/>
      <c r="BS24" s="446"/>
      <c r="BT24" s="446"/>
      <c r="BU24" s="447"/>
      <c r="BV24" s="445">
        <v>12172124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7200</v>
      </c>
      <c r="R25" s="422"/>
      <c r="S25" s="422"/>
      <c r="T25" s="422"/>
      <c r="U25" s="422"/>
      <c r="V25" s="423"/>
      <c r="W25" s="487"/>
      <c r="X25" s="478"/>
      <c r="Y25" s="479"/>
      <c r="Z25" s="418" t="s">
        <v>165</v>
      </c>
      <c r="AA25" s="419"/>
      <c r="AB25" s="419"/>
      <c r="AC25" s="419"/>
      <c r="AD25" s="419"/>
      <c r="AE25" s="419"/>
      <c r="AF25" s="419"/>
      <c r="AG25" s="420"/>
      <c r="AH25" s="421">
        <v>57</v>
      </c>
      <c r="AI25" s="422"/>
      <c r="AJ25" s="422"/>
      <c r="AK25" s="422"/>
      <c r="AL25" s="423"/>
      <c r="AM25" s="421">
        <v>165357</v>
      </c>
      <c r="AN25" s="422"/>
      <c r="AO25" s="422"/>
      <c r="AP25" s="422"/>
      <c r="AQ25" s="422"/>
      <c r="AR25" s="423"/>
      <c r="AS25" s="421">
        <v>2901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1920180</v>
      </c>
      <c r="BO25" s="441"/>
      <c r="BP25" s="441"/>
      <c r="BQ25" s="441"/>
      <c r="BR25" s="441"/>
      <c r="BS25" s="441"/>
      <c r="BT25" s="441"/>
      <c r="BU25" s="442"/>
      <c r="BV25" s="440">
        <v>974441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6400</v>
      </c>
      <c r="R26" s="422"/>
      <c r="S26" s="422"/>
      <c r="T26" s="422"/>
      <c r="U26" s="422"/>
      <c r="V26" s="423"/>
      <c r="W26" s="487"/>
      <c r="X26" s="478"/>
      <c r="Y26" s="479"/>
      <c r="Z26" s="418" t="s">
        <v>168</v>
      </c>
      <c r="AA26" s="500"/>
      <c r="AB26" s="500"/>
      <c r="AC26" s="500"/>
      <c r="AD26" s="500"/>
      <c r="AE26" s="500"/>
      <c r="AF26" s="500"/>
      <c r="AG26" s="501"/>
      <c r="AH26" s="421">
        <v>11</v>
      </c>
      <c r="AI26" s="422"/>
      <c r="AJ26" s="422"/>
      <c r="AK26" s="422"/>
      <c r="AL26" s="423"/>
      <c r="AM26" s="421">
        <v>36663</v>
      </c>
      <c r="AN26" s="422"/>
      <c r="AO26" s="422"/>
      <c r="AP26" s="422"/>
      <c r="AQ26" s="422"/>
      <c r="AR26" s="423"/>
      <c r="AS26" s="421">
        <v>3333</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4500</v>
      </c>
      <c r="R27" s="422"/>
      <c r="S27" s="422"/>
      <c r="T27" s="422"/>
      <c r="U27" s="422"/>
      <c r="V27" s="423"/>
      <c r="W27" s="487"/>
      <c r="X27" s="478"/>
      <c r="Y27" s="479"/>
      <c r="Z27" s="418" t="s">
        <v>171</v>
      </c>
      <c r="AA27" s="419"/>
      <c r="AB27" s="419"/>
      <c r="AC27" s="419"/>
      <c r="AD27" s="419"/>
      <c r="AE27" s="419"/>
      <c r="AF27" s="419"/>
      <c r="AG27" s="420"/>
      <c r="AH27" s="421">
        <v>10</v>
      </c>
      <c r="AI27" s="422"/>
      <c r="AJ27" s="422"/>
      <c r="AK27" s="422"/>
      <c r="AL27" s="423"/>
      <c r="AM27" s="421">
        <v>37312</v>
      </c>
      <c r="AN27" s="422"/>
      <c r="AO27" s="422"/>
      <c r="AP27" s="422"/>
      <c r="AQ27" s="422"/>
      <c r="AR27" s="423"/>
      <c r="AS27" s="421">
        <v>3731</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353509</v>
      </c>
      <c r="BO27" s="449"/>
      <c r="BP27" s="449"/>
      <c r="BQ27" s="449"/>
      <c r="BR27" s="449"/>
      <c r="BS27" s="449"/>
      <c r="BT27" s="449"/>
      <c r="BU27" s="450"/>
      <c r="BV27" s="448">
        <v>353496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4000</v>
      </c>
      <c r="R28" s="422"/>
      <c r="S28" s="422"/>
      <c r="T28" s="422"/>
      <c r="U28" s="422"/>
      <c r="V28" s="423"/>
      <c r="W28" s="487"/>
      <c r="X28" s="478"/>
      <c r="Y28" s="479"/>
      <c r="Z28" s="418" t="s">
        <v>174</v>
      </c>
      <c r="AA28" s="419"/>
      <c r="AB28" s="419"/>
      <c r="AC28" s="419"/>
      <c r="AD28" s="419"/>
      <c r="AE28" s="419"/>
      <c r="AF28" s="419"/>
      <c r="AG28" s="420"/>
      <c r="AH28" s="421" t="s">
        <v>122</v>
      </c>
      <c r="AI28" s="422"/>
      <c r="AJ28" s="422"/>
      <c r="AK28" s="422"/>
      <c r="AL28" s="423"/>
      <c r="AM28" s="421" t="s">
        <v>122</v>
      </c>
      <c r="AN28" s="422"/>
      <c r="AO28" s="422"/>
      <c r="AP28" s="422"/>
      <c r="AQ28" s="422"/>
      <c r="AR28" s="423"/>
      <c r="AS28" s="421" t="s">
        <v>175</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1635125</v>
      </c>
      <c r="BO28" s="441"/>
      <c r="BP28" s="441"/>
      <c r="BQ28" s="441"/>
      <c r="BR28" s="441"/>
      <c r="BS28" s="441"/>
      <c r="BT28" s="441"/>
      <c r="BU28" s="442"/>
      <c r="BV28" s="440">
        <v>1917020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16</v>
      </c>
      <c r="M29" s="422"/>
      <c r="N29" s="422"/>
      <c r="O29" s="422"/>
      <c r="P29" s="423"/>
      <c r="Q29" s="421">
        <v>3650</v>
      </c>
      <c r="R29" s="422"/>
      <c r="S29" s="422"/>
      <c r="T29" s="422"/>
      <c r="U29" s="422"/>
      <c r="V29" s="423"/>
      <c r="W29" s="488"/>
      <c r="X29" s="489"/>
      <c r="Y29" s="490"/>
      <c r="Z29" s="418" t="s">
        <v>178</v>
      </c>
      <c r="AA29" s="419"/>
      <c r="AB29" s="419"/>
      <c r="AC29" s="419"/>
      <c r="AD29" s="419"/>
      <c r="AE29" s="419"/>
      <c r="AF29" s="419"/>
      <c r="AG29" s="420"/>
      <c r="AH29" s="421">
        <v>336</v>
      </c>
      <c r="AI29" s="422"/>
      <c r="AJ29" s="422"/>
      <c r="AK29" s="422"/>
      <c r="AL29" s="423"/>
      <c r="AM29" s="421">
        <v>1072036</v>
      </c>
      <c r="AN29" s="422"/>
      <c r="AO29" s="422"/>
      <c r="AP29" s="422"/>
      <c r="AQ29" s="422"/>
      <c r="AR29" s="423"/>
      <c r="AS29" s="421">
        <v>3191</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315228</v>
      </c>
      <c r="BO29" s="446"/>
      <c r="BP29" s="446"/>
      <c r="BQ29" s="446"/>
      <c r="BR29" s="446"/>
      <c r="BS29" s="446"/>
      <c r="BT29" s="446"/>
      <c r="BU29" s="447"/>
      <c r="BV29" s="445">
        <v>313984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1911728</v>
      </c>
      <c r="BO30" s="449"/>
      <c r="BP30" s="449"/>
      <c r="BQ30" s="449"/>
      <c r="BR30" s="449"/>
      <c r="BS30" s="449"/>
      <c r="BT30" s="449"/>
      <c r="BU30" s="450"/>
      <c r="BV30" s="448">
        <v>1994762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187</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上水道事業会計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京都府市町村職員退職手当組合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綾部市体育協会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市立診療所等特別会計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京都府自治会館管理組合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綾部市医療公社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農林業者労働災害共済特別会計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地域排水事業特別会計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京都地方税機構</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エフエムあやべ</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駐車場特別会計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IF('各会計、関係団体の財政状況及び健全化判断比率'!B37="","",'各会計、関係団体の財政状況及び健全化判断比率'!B37)</f>
        <v>住宅・工業団地事業特別会計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京都府後期高齢者医療広域連合（一般会計）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緑土</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京都府後期高齢者医療広域連合（特別会計）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水夢</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京都府住宅新築資金等貸付事業管理組合（一般会計）</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京都府中丹文化事業団</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京都府住宅新築資金等貸付事業管理組合（特別会計）</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農夢</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r/a8FFTSIx3sLywWnFInPxIvAIg1XNEkjZU9bQN8z2Bnuq0jH/ss26jlCnpcK+d1HlsfL9A6S51qjQZ8+G5aig==" saltValue="XymZk5ReLu7I+ec/xbC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566</v>
      </c>
      <c r="D34" s="1224"/>
      <c r="E34" s="1225"/>
      <c r="F34" s="32">
        <v>29.81</v>
      </c>
      <c r="G34" s="33">
        <v>13.51</v>
      </c>
      <c r="H34" s="33">
        <v>24.56</v>
      </c>
      <c r="I34" s="33">
        <v>16.440000000000001</v>
      </c>
      <c r="J34" s="34">
        <v>14.74</v>
      </c>
      <c r="K34" s="22"/>
      <c r="L34" s="22"/>
      <c r="M34" s="22"/>
      <c r="N34" s="22"/>
      <c r="O34" s="22"/>
      <c r="P34" s="22"/>
    </row>
    <row r="35" spans="1:16" ht="39" customHeight="1">
      <c r="A35" s="22"/>
      <c r="B35" s="35"/>
      <c r="C35" s="1218" t="s">
        <v>567</v>
      </c>
      <c r="D35" s="1219"/>
      <c r="E35" s="1220"/>
      <c r="F35" s="36">
        <v>10.81</v>
      </c>
      <c r="G35" s="37">
        <v>12.29</v>
      </c>
      <c r="H35" s="37">
        <v>10.6</v>
      </c>
      <c r="I35" s="37">
        <v>10.97</v>
      </c>
      <c r="J35" s="38">
        <v>9.2100000000000009</v>
      </c>
      <c r="K35" s="22"/>
      <c r="L35" s="22"/>
      <c r="M35" s="22"/>
      <c r="N35" s="22"/>
      <c r="O35" s="22"/>
      <c r="P35" s="22"/>
    </row>
    <row r="36" spans="1:16" ht="39" customHeight="1">
      <c r="A36" s="22"/>
      <c r="B36" s="35"/>
      <c r="C36" s="1218" t="s">
        <v>568</v>
      </c>
      <c r="D36" s="1219"/>
      <c r="E36" s="1220"/>
      <c r="F36" s="36">
        <v>7.22</v>
      </c>
      <c r="G36" s="37">
        <v>6.7</v>
      </c>
      <c r="H36" s="37">
        <v>6.83</v>
      </c>
      <c r="I36" s="37">
        <v>7.05</v>
      </c>
      <c r="J36" s="38">
        <v>5.94</v>
      </c>
      <c r="K36" s="22"/>
      <c r="L36" s="22"/>
      <c r="M36" s="22"/>
      <c r="N36" s="22"/>
      <c r="O36" s="22"/>
      <c r="P36" s="22"/>
    </row>
    <row r="37" spans="1:16" ht="39" customHeight="1">
      <c r="A37" s="22"/>
      <c r="B37" s="35"/>
      <c r="C37" s="1218" t="s">
        <v>569</v>
      </c>
      <c r="D37" s="1219"/>
      <c r="E37" s="1220"/>
      <c r="F37" s="36">
        <v>0.09</v>
      </c>
      <c r="G37" s="37">
        <v>0.16</v>
      </c>
      <c r="H37" s="37">
        <v>1.26</v>
      </c>
      <c r="I37" s="37">
        <v>2.31</v>
      </c>
      <c r="J37" s="38">
        <v>1.5</v>
      </c>
      <c r="K37" s="22"/>
      <c r="L37" s="22"/>
      <c r="M37" s="22"/>
      <c r="N37" s="22"/>
      <c r="O37" s="22"/>
      <c r="P37" s="22"/>
    </row>
    <row r="38" spans="1:16" ht="39" customHeight="1">
      <c r="A38" s="22"/>
      <c r="B38" s="35"/>
      <c r="C38" s="1218" t="s">
        <v>570</v>
      </c>
      <c r="D38" s="1219"/>
      <c r="E38" s="1220"/>
      <c r="F38" s="36">
        <v>0.87</v>
      </c>
      <c r="G38" s="37">
        <v>0.01</v>
      </c>
      <c r="H38" s="37">
        <v>0.06</v>
      </c>
      <c r="I38" s="37">
        <v>0.08</v>
      </c>
      <c r="J38" s="38">
        <v>0.1</v>
      </c>
      <c r="K38" s="22"/>
      <c r="L38" s="22"/>
      <c r="M38" s="22"/>
      <c r="N38" s="22"/>
      <c r="O38" s="22"/>
      <c r="P38" s="22"/>
    </row>
    <row r="39" spans="1:16" ht="39" customHeight="1">
      <c r="A39" s="22"/>
      <c r="B39" s="35"/>
      <c r="C39" s="1218" t="s">
        <v>571</v>
      </c>
      <c r="D39" s="1219"/>
      <c r="E39" s="1220"/>
      <c r="F39" s="36">
        <v>0.08</v>
      </c>
      <c r="G39" s="37">
        <v>0.1</v>
      </c>
      <c r="H39" s="37">
        <v>0.1</v>
      </c>
      <c r="I39" s="37">
        <v>0.11</v>
      </c>
      <c r="J39" s="38">
        <v>0.1</v>
      </c>
      <c r="K39" s="22"/>
      <c r="L39" s="22"/>
      <c r="M39" s="22"/>
      <c r="N39" s="22"/>
      <c r="O39" s="22"/>
      <c r="P39" s="22"/>
    </row>
    <row r="40" spans="1:16" ht="39" customHeight="1">
      <c r="A40" s="22"/>
      <c r="B40" s="35"/>
      <c r="C40" s="1218" t="s">
        <v>572</v>
      </c>
      <c r="D40" s="1219"/>
      <c r="E40" s="1220"/>
      <c r="F40" s="36">
        <v>0.32</v>
      </c>
      <c r="G40" s="37">
        <v>0.01</v>
      </c>
      <c r="H40" s="37">
        <v>0</v>
      </c>
      <c r="I40" s="37">
        <v>0</v>
      </c>
      <c r="J40" s="38">
        <v>0.1</v>
      </c>
      <c r="K40" s="22"/>
      <c r="L40" s="22"/>
      <c r="M40" s="22"/>
      <c r="N40" s="22"/>
      <c r="O40" s="22"/>
      <c r="P40" s="22"/>
    </row>
    <row r="41" spans="1:16" ht="39" customHeight="1">
      <c r="A41" s="22"/>
      <c r="B41" s="35"/>
      <c r="C41" s="1218" t="s">
        <v>573</v>
      </c>
      <c r="D41" s="1219"/>
      <c r="E41" s="1220"/>
      <c r="F41" s="36">
        <v>0.01</v>
      </c>
      <c r="G41" s="37">
        <v>0</v>
      </c>
      <c r="H41" s="37">
        <v>0</v>
      </c>
      <c r="I41" s="37">
        <v>0.01</v>
      </c>
      <c r="J41" s="38">
        <v>0.01</v>
      </c>
      <c r="K41" s="22"/>
      <c r="L41" s="22"/>
      <c r="M41" s="22"/>
      <c r="N41" s="22"/>
      <c r="O41" s="22"/>
      <c r="P41" s="22"/>
    </row>
    <row r="42" spans="1:16" ht="39" customHeight="1">
      <c r="A42" s="22"/>
      <c r="B42" s="39"/>
      <c r="C42" s="1218" t="s">
        <v>574</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575</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h6Ba9BCBqUQlzm6YS7eAUlehlijpr/O/8ra7rO41zC4FTWnV+vEdQVyWEP2KBQICfRQY5UT+lXNzailOVrM7Q==" saltValue="t/IfKlv9JRY7DYtR2jCO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11</v>
      </c>
      <c r="C45" s="1235"/>
      <c r="D45" s="58"/>
      <c r="E45" s="1240" t="s">
        <v>12</v>
      </c>
      <c r="F45" s="1240"/>
      <c r="G45" s="1240"/>
      <c r="H45" s="1240"/>
      <c r="I45" s="1240"/>
      <c r="J45" s="1241"/>
      <c r="K45" s="59">
        <v>1787</v>
      </c>
      <c r="L45" s="60">
        <v>1713</v>
      </c>
      <c r="M45" s="60">
        <v>1555</v>
      </c>
      <c r="N45" s="60">
        <v>1460</v>
      </c>
      <c r="O45" s="61">
        <v>1390</v>
      </c>
      <c r="P45" s="48"/>
      <c r="Q45" s="48"/>
      <c r="R45" s="48"/>
      <c r="S45" s="48"/>
      <c r="T45" s="48"/>
      <c r="U45" s="48"/>
    </row>
    <row r="46" spans="1:21" ht="30.75" customHeight="1">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14</v>
      </c>
      <c r="F47" s="1228"/>
      <c r="G47" s="1228"/>
      <c r="H47" s="1228"/>
      <c r="I47" s="1228"/>
      <c r="J47" s="1229"/>
      <c r="K47" s="63">
        <v>10</v>
      </c>
      <c r="L47" s="64">
        <v>10</v>
      </c>
      <c r="M47" s="64">
        <v>10</v>
      </c>
      <c r="N47" s="64">
        <v>10</v>
      </c>
      <c r="O47" s="65" t="s">
        <v>514</v>
      </c>
      <c r="P47" s="48"/>
      <c r="Q47" s="48"/>
      <c r="R47" s="48"/>
      <c r="S47" s="48"/>
      <c r="T47" s="48"/>
      <c r="U47" s="48"/>
    </row>
    <row r="48" spans="1:21" ht="30.75" customHeight="1">
      <c r="A48" s="48"/>
      <c r="B48" s="1236"/>
      <c r="C48" s="1237"/>
      <c r="D48" s="62"/>
      <c r="E48" s="1228" t="s">
        <v>15</v>
      </c>
      <c r="F48" s="1228"/>
      <c r="G48" s="1228"/>
      <c r="H48" s="1228"/>
      <c r="I48" s="1228"/>
      <c r="J48" s="1229"/>
      <c r="K48" s="63">
        <v>757</v>
      </c>
      <c r="L48" s="64">
        <v>749</v>
      </c>
      <c r="M48" s="64">
        <v>716</v>
      </c>
      <c r="N48" s="64">
        <v>746</v>
      </c>
      <c r="O48" s="65">
        <v>899</v>
      </c>
      <c r="P48" s="48"/>
      <c r="Q48" s="48"/>
      <c r="R48" s="48"/>
      <c r="S48" s="48"/>
      <c r="T48" s="48"/>
      <c r="U48" s="48"/>
    </row>
    <row r="49" spans="1:21" ht="30.75" customHeight="1">
      <c r="A49" s="48"/>
      <c r="B49" s="1236"/>
      <c r="C49" s="1237"/>
      <c r="D49" s="62"/>
      <c r="E49" s="1228" t="s">
        <v>16</v>
      </c>
      <c r="F49" s="1228"/>
      <c r="G49" s="1228"/>
      <c r="H49" s="1228"/>
      <c r="I49" s="1228"/>
      <c r="J49" s="1229"/>
      <c r="K49" s="63" t="s">
        <v>514</v>
      </c>
      <c r="L49" s="64" t="s">
        <v>514</v>
      </c>
      <c r="M49" s="64" t="s">
        <v>514</v>
      </c>
      <c r="N49" s="64" t="s">
        <v>514</v>
      </c>
      <c r="O49" s="65" t="s">
        <v>514</v>
      </c>
      <c r="P49" s="48"/>
      <c r="Q49" s="48"/>
      <c r="R49" s="48"/>
      <c r="S49" s="48"/>
      <c r="T49" s="48"/>
      <c r="U49" s="48"/>
    </row>
    <row r="50" spans="1:21" ht="30.75" customHeight="1">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1427</v>
      </c>
      <c r="L52" s="64">
        <v>1483</v>
      </c>
      <c r="M52" s="64">
        <v>1419</v>
      </c>
      <c r="N52" s="64">
        <v>1379</v>
      </c>
      <c r="O52" s="65">
        <v>1408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1127</v>
      </c>
      <c r="L53" s="69">
        <v>989</v>
      </c>
      <c r="M53" s="69">
        <v>862</v>
      </c>
      <c r="N53" s="69">
        <v>837</v>
      </c>
      <c r="O53" s="70">
        <v>881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9JFmq67Baelh2Ejtqja0GJCy5ZGc2EFfyQV06/EUYCWXKr23ASWK0cxPGt+z6F4qWeaZybR45hQ8y1ql9ZUdw==" saltValue="j3IgYSFJRmJOwCc6XCXx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54" t="s">
        <v>24</v>
      </c>
      <c r="C41" s="1255"/>
      <c r="D41" s="81"/>
      <c r="E41" s="1256" t="s">
        <v>25</v>
      </c>
      <c r="F41" s="1256"/>
      <c r="G41" s="1256"/>
      <c r="H41" s="1257"/>
      <c r="I41" s="82">
        <v>13612</v>
      </c>
      <c r="J41" s="83">
        <v>13588</v>
      </c>
      <c r="K41" s="83">
        <v>13330</v>
      </c>
      <c r="L41" s="83">
        <v>13365</v>
      </c>
      <c r="M41" s="84">
        <v>13903</v>
      </c>
    </row>
    <row r="42" spans="2:13" ht="27.75" customHeight="1">
      <c r="B42" s="1244"/>
      <c r="C42" s="1245"/>
      <c r="D42" s="85"/>
      <c r="E42" s="1248" t="s">
        <v>26</v>
      </c>
      <c r="F42" s="1248"/>
      <c r="G42" s="1248"/>
      <c r="H42" s="1249"/>
      <c r="I42" s="86" t="s">
        <v>514</v>
      </c>
      <c r="J42" s="87" t="s">
        <v>514</v>
      </c>
      <c r="K42" s="87" t="s">
        <v>514</v>
      </c>
      <c r="L42" s="87" t="s">
        <v>514</v>
      </c>
      <c r="M42" s="88" t="s">
        <v>514</v>
      </c>
    </row>
    <row r="43" spans="2:13" ht="27.75" customHeight="1">
      <c r="B43" s="1244"/>
      <c r="C43" s="1245"/>
      <c r="D43" s="85"/>
      <c r="E43" s="1248" t="s">
        <v>27</v>
      </c>
      <c r="F43" s="1248"/>
      <c r="G43" s="1248"/>
      <c r="H43" s="1249"/>
      <c r="I43" s="86">
        <v>13137</v>
      </c>
      <c r="J43" s="87">
        <v>13694</v>
      </c>
      <c r="K43" s="87">
        <v>13476</v>
      </c>
      <c r="L43" s="87">
        <v>13343</v>
      </c>
      <c r="M43" s="88">
        <v>15504</v>
      </c>
    </row>
    <row r="44" spans="2:13" ht="27.75" customHeight="1">
      <c r="B44" s="1244"/>
      <c r="C44" s="1245"/>
      <c r="D44" s="85"/>
      <c r="E44" s="1248" t="s">
        <v>28</v>
      </c>
      <c r="F44" s="1248"/>
      <c r="G44" s="1248"/>
      <c r="H44" s="1249"/>
      <c r="I44" s="86">
        <v>15</v>
      </c>
      <c r="J44" s="87">
        <v>13</v>
      </c>
      <c r="K44" s="87">
        <v>10</v>
      </c>
      <c r="L44" s="87">
        <v>8</v>
      </c>
      <c r="M44" s="88">
        <v>5</v>
      </c>
    </row>
    <row r="45" spans="2:13" ht="27.75" customHeight="1">
      <c r="B45" s="1244"/>
      <c r="C45" s="1245"/>
      <c r="D45" s="85"/>
      <c r="E45" s="1248" t="s">
        <v>29</v>
      </c>
      <c r="F45" s="1248"/>
      <c r="G45" s="1248"/>
      <c r="H45" s="1249"/>
      <c r="I45" s="86">
        <v>3039</v>
      </c>
      <c r="J45" s="87">
        <v>2856</v>
      </c>
      <c r="K45" s="87">
        <v>2719</v>
      </c>
      <c r="L45" s="87">
        <v>2768</v>
      </c>
      <c r="M45" s="88">
        <v>2824</v>
      </c>
    </row>
    <row r="46" spans="2:13" ht="27.75" customHeight="1">
      <c r="B46" s="1244"/>
      <c r="C46" s="1245"/>
      <c r="D46" s="89"/>
      <c r="E46" s="1248" t="s">
        <v>30</v>
      </c>
      <c r="F46" s="1248"/>
      <c r="G46" s="1248"/>
      <c r="H46" s="1249"/>
      <c r="I46" s="86">
        <v>15</v>
      </c>
      <c r="J46" s="87">
        <v>14</v>
      </c>
      <c r="K46" s="87">
        <v>12</v>
      </c>
      <c r="L46" s="87">
        <v>11</v>
      </c>
      <c r="M46" s="88">
        <v>9</v>
      </c>
    </row>
    <row r="47" spans="2:13" ht="27.75" customHeight="1">
      <c r="B47" s="1244"/>
      <c r="C47" s="1245"/>
      <c r="D47" s="90"/>
      <c r="E47" s="1258" t="s">
        <v>31</v>
      </c>
      <c r="F47" s="1259"/>
      <c r="G47" s="1259"/>
      <c r="H47" s="1260"/>
      <c r="I47" s="86" t="s">
        <v>514</v>
      </c>
      <c r="J47" s="87" t="s">
        <v>514</v>
      </c>
      <c r="K47" s="87" t="s">
        <v>514</v>
      </c>
      <c r="L47" s="87" t="s">
        <v>514</v>
      </c>
      <c r="M47" s="88" t="s">
        <v>514</v>
      </c>
    </row>
    <row r="48" spans="2:13" ht="27.75" customHeight="1">
      <c r="B48" s="1244"/>
      <c r="C48" s="1245"/>
      <c r="D48" s="85"/>
      <c r="E48" s="1248" t="s">
        <v>32</v>
      </c>
      <c r="F48" s="1248"/>
      <c r="G48" s="1248"/>
      <c r="H48" s="1249"/>
      <c r="I48" s="86" t="s">
        <v>514</v>
      </c>
      <c r="J48" s="87" t="s">
        <v>514</v>
      </c>
      <c r="K48" s="87" t="s">
        <v>514</v>
      </c>
      <c r="L48" s="87" t="s">
        <v>514</v>
      </c>
      <c r="M48" s="88" t="s">
        <v>514</v>
      </c>
    </row>
    <row r="49" spans="2:13" ht="27.75" customHeight="1">
      <c r="B49" s="1246"/>
      <c r="C49" s="1247"/>
      <c r="D49" s="85"/>
      <c r="E49" s="1248" t="s">
        <v>33</v>
      </c>
      <c r="F49" s="1248"/>
      <c r="G49" s="1248"/>
      <c r="H49" s="1249"/>
      <c r="I49" s="86" t="s">
        <v>514</v>
      </c>
      <c r="J49" s="87" t="s">
        <v>514</v>
      </c>
      <c r="K49" s="87" t="s">
        <v>514</v>
      </c>
      <c r="L49" s="87" t="s">
        <v>514</v>
      </c>
      <c r="M49" s="88" t="s">
        <v>514</v>
      </c>
    </row>
    <row r="50" spans="2:13" ht="27.75" customHeight="1">
      <c r="B50" s="1242" t="s">
        <v>34</v>
      </c>
      <c r="C50" s="1243"/>
      <c r="D50" s="91"/>
      <c r="E50" s="1248" t="s">
        <v>35</v>
      </c>
      <c r="F50" s="1248"/>
      <c r="G50" s="1248"/>
      <c r="H50" s="1249"/>
      <c r="I50" s="86">
        <v>5627</v>
      </c>
      <c r="J50" s="87">
        <v>5224</v>
      </c>
      <c r="K50" s="87">
        <v>5008</v>
      </c>
      <c r="L50" s="87">
        <v>4668</v>
      </c>
      <c r="M50" s="88">
        <v>4332</v>
      </c>
    </row>
    <row r="51" spans="2:13" ht="27.75" customHeight="1">
      <c r="B51" s="1244"/>
      <c r="C51" s="1245"/>
      <c r="D51" s="85"/>
      <c r="E51" s="1248" t="s">
        <v>36</v>
      </c>
      <c r="F51" s="1248"/>
      <c r="G51" s="1248"/>
      <c r="H51" s="1249"/>
      <c r="I51" s="86">
        <v>770</v>
      </c>
      <c r="J51" s="87">
        <v>752</v>
      </c>
      <c r="K51" s="87">
        <v>752</v>
      </c>
      <c r="L51" s="87">
        <v>752</v>
      </c>
      <c r="M51" s="88">
        <v>966</v>
      </c>
    </row>
    <row r="52" spans="2:13" ht="27.75" customHeight="1">
      <c r="B52" s="1246"/>
      <c r="C52" s="1247"/>
      <c r="D52" s="85"/>
      <c r="E52" s="1248" t="s">
        <v>37</v>
      </c>
      <c r="F52" s="1248"/>
      <c r="G52" s="1248"/>
      <c r="H52" s="1249"/>
      <c r="I52" s="86">
        <v>17218</v>
      </c>
      <c r="J52" s="87">
        <v>17419</v>
      </c>
      <c r="K52" s="87">
        <v>17360</v>
      </c>
      <c r="L52" s="87">
        <v>17534</v>
      </c>
      <c r="M52" s="88">
        <v>17562</v>
      </c>
    </row>
    <row r="53" spans="2:13" ht="27.75" customHeight="1" thickBot="1">
      <c r="B53" s="1250" t="s">
        <v>38</v>
      </c>
      <c r="C53" s="1251"/>
      <c r="D53" s="92"/>
      <c r="E53" s="1252" t="s">
        <v>39</v>
      </c>
      <c r="F53" s="1252"/>
      <c r="G53" s="1252"/>
      <c r="H53" s="1253"/>
      <c r="I53" s="93">
        <v>6204</v>
      </c>
      <c r="J53" s="94">
        <v>6769</v>
      </c>
      <c r="K53" s="94">
        <v>6428</v>
      </c>
      <c r="L53" s="94">
        <v>6540</v>
      </c>
      <c r="M53" s="95">
        <v>9385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7q5GcD1tdJ05AlxkLyfaNvP4j7lvq+ceoW8+HLt9PQ+F0jWP86loLHUF65PkKQHa29ZKcQ3fKE2cSKHaUEJoA==" saltValue="mMhE2Z3leO9/2sV+iXhP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9" t="s">
        <v>42</v>
      </c>
      <c r="D55" s="1269"/>
      <c r="E55" s="1270"/>
      <c r="F55" s="107">
        <v>2146</v>
      </c>
      <c r="G55" s="107">
        <v>1917</v>
      </c>
      <c r="H55" s="108">
        <v>1635</v>
      </c>
    </row>
    <row r="56" spans="2:8" ht="52.5" customHeight="1">
      <c r="B56" s="109"/>
      <c r="C56" s="1271" t="s">
        <v>43</v>
      </c>
      <c r="D56" s="1271"/>
      <c r="E56" s="1272"/>
      <c r="F56" s="110">
        <v>313</v>
      </c>
      <c r="G56" s="110">
        <v>314</v>
      </c>
      <c r="H56" s="111">
        <v>315</v>
      </c>
    </row>
    <row r="57" spans="2:8" ht="53.25" customHeight="1">
      <c r="B57" s="109"/>
      <c r="C57" s="1273" t="s">
        <v>44</v>
      </c>
      <c r="D57" s="1273"/>
      <c r="E57" s="1274"/>
      <c r="F57" s="112">
        <v>2281</v>
      </c>
      <c r="G57" s="112">
        <v>1995</v>
      </c>
      <c r="H57" s="113">
        <v>1912</v>
      </c>
    </row>
    <row r="58" spans="2:8" ht="45.75" customHeight="1">
      <c r="B58" s="114"/>
      <c r="C58" s="1261" t="s">
        <v>576</v>
      </c>
      <c r="D58" s="1262"/>
      <c r="E58" s="1263"/>
      <c r="F58" s="115"/>
      <c r="G58" s="115">
        <v>884</v>
      </c>
      <c r="H58" s="116">
        <v>725</v>
      </c>
    </row>
    <row r="59" spans="2:8" ht="45.75" customHeight="1">
      <c r="B59" s="114"/>
      <c r="C59" s="1261" t="s">
        <v>577</v>
      </c>
      <c r="D59" s="1262"/>
      <c r="E59" s="1263"/>
      <c r="F59" s="115"/>
      <c r="G59" s="115">
        <v>274</v>
      </c>
      <c r="H59" s="116">
        <v>344</v>
      </c>
    </row>
    <row r="60" spans="2:8" ht="45.75" customHeight="1">
      <c r="B60" s="114"/>
      <c r="C60" s="1261" t="s">
        <v>578</v>
      </c>
      <c r="D60" s="1262"/>
      <c r="E60" s="1263"/>
      <c r="F60" s="115"/>
      <c r="G60" s="115">
        <v>305</v>
      </c>
      <c r="H60" s="116">
        <v>316</v>
      </c>
    </row>
    <row r="61" spans="2:8" ht="45.75" customHeight="1">
      <c r="B61" s="114"/>
      <c r="C61" s="1261" t="s">
        <v>579</v>
      </c>
      <c r="D61" s="1262"/>
      <c r="E61" s="1263"/>
      <c r="F61" s="115"/>
      <c r="G61" s="115">
        <v>162</v>
      </c>
      <c r="H61" s="116">
        <v>166</v>
      </c>
    </row>
    <row r="62" spans="2:8" ht="45.75" customHeight="1" thickBot="1">
      <c r="B62" s="117"/>
      <c r="C62" s="1264" t="s">
        <v>580</v>
      </c>
      <c r="D62" s="1265"/>
      <c r="E62" s="1266"/>
      <c r="F62" s="118"/>
      <c r="G62" s="118">
        <v>72</v>
      </c>
      <c r="H62" s="119">
        <v>69</v>
      </c>
    </row>
    <row r="63" spans="2:8" ht="52.5" customHeight="1" thickBot="1">
      <c r="B63" s="120"/>
      <c r="C63" s="1267" t="s">
        <v>45</v>
      </c>
      <c r="D63" s="1267"/>
      <c r="E63" s="1268"/>
      <c r="F63" s="121">
        <v>4740</v>
      </c>
      <c r="G63" s="121">
        <v>4226</v>
      </c>
      <c r="H63" s="122">
        <v>3862</v>
      </c>
    </row>
    <row r="64" spans="2:8" ht="15" customHeight="1"/>
    <row r="65" ht="0" hidden="1" customHeight="1"/>
    <row r="66" ht="0" hidden="1" customHeight="1"/>
  </sheetData>
  <sheetProtection algorithmName="SHA-512" hashValue="3T3et/7uObEBa+pNRWeOL2aIL+VWLmNf6MrJq+FoLak1zBObh+EfkSalAyNfwUJ8CSkH0XMsTeYi684v08Ui6Q==" saltValue="JsDbzNE1oCUHLkaUkK0s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611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610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605</v>
      </c>
    </row>
    <row r="50" spans="1:109" ht="13.5">
      <c r="B50" s="366"/>
      <c r="G50" s="1285"/>
      <c r="H50" s="1285"/>
      <c r="I50" s="1285"/>
      <c r="J50" s="1285"/>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557</v>
      </c>
      <c r="BQ50" s="1289"/>
      <c r="BR50" s="1289"/>
      <c r="BS50" s="1289"/>
      <c r="BT50" s="1289"/>
      <c r="BU50" s="1289"/>
      <c r="BV50" s="1289"/>
      <c r="BW50" s="1289"/>
      <c r="BX50" s="1289" t="s">
        <v>558</v>
      </c>
      <c r="BY50" s="1289"/>
      <c r="BZ50" s="1289"/>
      <c r="CA50" s="1289"/>
      <c r="CB50" s="1289"/>
      <c r="CC50" s="1289"/>
      <c r="CD50" s="1289"/>
      <c r="CE50" s="1289"/>
      <c r="CF50" s="1289" t="s">
        <v>559</v>
      </c>
      <c r="CG50" s="1289"/>
      <c r="CH50" s="1289"/>
      <c r="CI50" s="1289"/>
      <c r="CJ50" s="1289"/>
      <c r="CK50" s="1289"/>
      <c r="CL50" s="1289"/>
      <c r="CM50" s="1289"/>
      <c r="CN50" s="1289" t="s">
        <v>560</v>
      </c>
      <c r="CO50" s="1289"/>
      <c r="CP50" s="1289"/>
      <c r="CQ50" s="1289"/>
      <c r="CR50" s="1289"/>
      <c r="CS50" s="1289"/>
      <c r="CT50" s="1289"/>
      <c r="CU50" s="1289"/>
      <c r="CV50" s="1289" t="s">
        <v>561</v>
      </c>
      <c r="CW50" s="1289"/>
      <c r="CX50" s="1289"/>
      <c r="CY50" s="1289"/>
      <c r="CZ50" s="1289"/>
      <c r="DA50" s="1289"/>
      <c r="DB50" s="1289"/>
      <c r="DC50" s="1289"/>
    </row>
    <row r="51" spans="1:109" ht="13.5" customHeight="1">
      <c r="B51" s="366"/>
      <c r="G51" s="1290"/>
      <c r="H51" s="1290"/>
      <c r="I51" s="1293"/>
      <c r="J51" s="1293"/>
      <c r="K51" s="1291"/>
      <c r="L51" s="1291"/>
      <c r="M51" s="1291"/>
      <c r="N51" s="1291"/>
      <c r="AM51" s="373"/>
      <c r="AN51" s="1294" t="s">
        <v>604</v>
      </c>
      <c r="AO51" s="1294"/>
      <c r="AP51" s="1294"/>
      <c r="AQ51" s="1294"/>
      <c r="AR51" s="1294"/>
      <c r="AS51" s="1294"/>
      <c r="AT51" s="1294"/>
      <c r="AU51" s="1294"/>
      <c r="AV51" s="1294"/>
      <c r="AW51" s="1294"/>
      <c r="AX51" s="1294"/>
      <c r="AY51" s="1294"/>
      <c r="AZ51" s="1294"/>
      <c r="BA51" s="1294"/>
      <c r="BB51" s="1294" t="s">
        <v>602</v>
      </c>
      <c r="BC51" s="1294"/>
      <c r="BD51" s="1294"/>
      <c r="BE51" s="1294"/>
      <c r="BF51" s="1294"/>
      <c r="BG51" s="1294"/>
      <c r="BH51" s="1294"/>
      <c r="BI51" s="1294"/>
      <c r="BJ51" s="1294"/>
      <c r="BK51" s="1294"/>
      <c r="BL51" s="1294"/>
      <c r="BM51" s="1294"/>
      <c r="BN51" s="1294"/>
      <c r="BO51" s="1294"/>
      <c r="BP51" s="1292"/>
      <c r="BQ51" s="1284"/>
      <c r="BR51" s="1284"/>
      <c r="BS51" s="1284"/>
      <c r="BT51" s="1284"/>
      <c r="BU51" s="1284"/>
      <c r="BV51" s="1284"/>
      <c r="BW51" s="1284"/>
      <c r="BX51" s="1292"/>
      <c r="BY51" s="1284"/>
      <c r="BZ51" s="1284"/>
      <c r="CA51" s="1284"/>
      <c r="CB51" s="1284"/>
      <c r="CC51" s="1284"/>
      <c r="CD51" s="1284"/>
      <c r="CE51" s="1284"/>
      <c r="CF51" s="1284">
        <v>77.5</v>
      </c>
      <c r="CG51" s="1284"/>
      <c r="CH51" s="1284"/>
      <c r="CI51" s="1284"/>
      <c r="CJ51" s="1284"/>
      <c r="CK51" s="1284"/>
      <c r="CL51" s="1284"/>
      <c r="CM51" s="1284"/>
      <c r="CN51" s="1284">
        <v>79.400000000000006</v>
      </c>
      <c r="CO51" s="1284"/>
      <c r="CP51" s="1284"/>
      <c r="CQ51" s="1284"/>
      <c r="CR51" s="1284"/>
      <c r="CS51" s="1284"/>
      <c r="CT51" s="1284"/>
      <c r="CU51" s="1284"/>
      <c r="CV51" s="1284">
        <v>113.8</v>
      </c>
      <c r="CW51" s="1284"/>
      <c r="CX51" s="1284"/>
      <c r="CY51" s="1284"/>
      <c r="CZ51" s="1284"/>
      <c r="DA51" s="1284"/>
      <c r="DB51" s="1284"/>
      <c r="DC51" s="1284"/>
    </row>
    <row r="52" spans="1:109" ht="13.5">
      <c r="B52" s="366"/>
      <c r="G52" s="1290"/>
      <c r="H52" s="1290"/>
      <c r="I52" s="1293"/>
      <c r="J52" s="1293"/>
      <c r="K52" s="1291"/>
      <c r="L52" s="1291"/>
      <c r="M52" s="1291"/>
      <c r="N52" s="1291"/>
      <c r="AM52" s="37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c r="A53" s="381"/>
      <c r="B53" s="366"/>
      <c r="G53" s="1290"/>
      <c r="H53" s="1290"/>
      <c r="I53" s="1285"/>
      <c r="J53" s="1285"/>
      <c r="K53" s="1291"/>
      <c r="L53" s="1291"/>
      <c r="M53" s="1291"/>
      <c r="N53" s="1291"/>
      <c r="AM53" s="373"/>
      <c r="AN53" s="1294"/>
      <c r="AO53" s="1294"/>
      <c r="AP53" s="1294"/>
      <c r="AQ53" s="1294"/>
      <c r="AR53" s="1294"/>
      <c r="AS53" s="1294"/>
      <c r="AT53" s="1294"/>
      <c r="AU53" s="1294"/>
      <c r="AV53" s="1294"/>
      <c r="AW53" s="1294"/>
      <c r="AX53" s="1294"/>
      <c r="AY53" s="1294"/>
      <c r="AZ53" s="1294"/>
      <c r="BA53" s="1294"/>
      <c r="BB53" s="1294" t="s">
        <v>609</v>
      </c>
      <c r="BC53" s="1294"/>
      <c r="BD53" s="1294"/>
      <c r="BE53" s="1294"/>
      <c r="BF53" s="1294"/>
      <c r="BG53" s="1294"/>
      <c r="BH53" s="1294"/>
      <c r="BI53" s="1294"/>
      <c r="BJ53" s="1294"/>
      <c r="BK53" s="1294"/>
      <c r="BL53" s="1294"/>
      <c r="BM53" s="1294"/>
      <c r="BN53" s="1294"/>
      <c r="BO53" s="1294"/>
      <c r="BP53" s="1292"/>
      <c r="BQ53" s="1284"/>
      <c r="BR53" s="1284"/>
      <c r="BS53" s="1284"/>
      <c r="BT53" s="1284"/>
      <c r="BU53" s="1284"/>
      <c r="BV53" s="1284"/>
      <c r="BW53" s="1284"/>
      <c r="BX53" s="1292"/>
      <c r="BY53" s="1284"/>
      <c r="BZ53" s="1284"/>
      <c r="CA53" s="1284"/>
      <c r="CB53" s="1284"/>
      <c r="CC53" s="1284"/>
      <c r="CD53" s="1284"/>
      <c r="CE53" s="1284"/>
      <c r="CF53" s="1284">
        <v>56.8</v>
      </c>
      <c r="CG53" s="1284"/>
      <c r="CH53" s="1284"/>
      <c r="CI53" s="1284"/>
      <c r="CJ53" s="1284"/>
      <c r="CK53" s="1284"/>
      <c r="CL53" s="1284"/>
      <c r="CM53" s="1284"/>
      <c r="CN53" s="1284">
        <v>58.4</v>
      </c>
      <c r="CO53" s="1284"/>
      <c r="CP53" s="1284"/>
      <c r="CQ53" s="1284"/>
      <c r="CR53" s="1284"/>
      <c r="CS53" s="1284"/>
      <c r="CT53" s="1284"/>
      <c r="CU53" s="1284"/>
      <c r="CV53" s="1284">
        <v>59.9</v>
      </c>
      <c r="CW53" s="1284"/>
      <c r="CX53" s="1284"/>
      <c r="CY53" s="1284"/>
      <c r="CZ53" s="1284"/>
      <c r="DA53" s="1284"/>
      <c r="DB53" s="1284"/>
      <c r="DC53" s="1284"/>
    </row>
    <row r="54" spans="1:109" ht="13.5">
      <c r="A54" s="381"/>
      <c r="B54" s="366"/>
      <c r="G54" s="1290"/>
      <c r="H54" s="1290"/>
      <c r="I54" s="1285"/>
      <c r="J54" s="1285"/>
      <c r="K54" s="1291"/>
      <c r="L54" s="1291"/>
      <c r="M54" s="1291"/>
      <c r="N54" s="1291"/>
      <c r="AM54" s="37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c r="A55" s="381"/>
      <c r="B55" s="366"/>
      <c r="G55" s="1285"/>
      <c r="H55" s="1285"/>
      <c r="I55" s="1285"/>
      <c r="J55" s="1285"/>
      <c r="K55" s="1291"/>
      <c r="L55" s="1291"/>
      <c r="M55" s="1291"/>
      <c r="N55" s="1291"/>
      <c r="AN55" s="1289" t="s">
        <v>603</v>
      </c>
      <c r="AO55" s="1289"/>
      <c r="AP55" s="1289"/>
      <c r="AQ55" s="1289"/>
      <c r="AR55" s="1289"/>
      <c r="AS55" s="1289"/>
      <c r="AT55" s="1289"/>
      <c r="AU55" s="1289"/>
      <c r="AV55" s="1289"/>
      <c r="AW55" s="1289"/>
      <c r="AX55" s="1289"/>
      <c r="AY55" s="1289"/>
      <c r="AZ55" s="1289"/>
      <c r="BA55" s="1289"/>
      <c r="BB55" s="1294" t="s">
        <v>602</v>
      </c>
      <c r="BC55" s="1294"/>
      <c r="BD55" s="1294"/>
      <c r="BE55" s="1294"/>
      <c r="BF55" s="1294"/>
      <c r="BG55" s="1294"/>
      <c r="BH55" s="1294"/>
      <c r="BI55" s="1294"/>
      <c r="BJ55" s="1294"/>
      <c r="BK55" s="1294"/>
      <c r="BL55" s="1294"/>
      <c r="BM55" s="1294"/>
      <c r="BN55" s="1294"/>
      <c r="BO55" s="1294"/>
      <c r="BP55" s="1292"/>
      <c r="BQ55" s="1284"/>
      <c r="BR55" s="1284"/>
      <c r="BS55" s="1284"/>
      <c r="BT55" s="1284"/>
      <c r="BU55" s="1284"/>
      <c r="BV55" s="1284"/>
      <c r="BW55" s="1284"/>
      <c r="BX55" s="1292"/>
      <c r="BY55" s="1284"/>
      <c r="BZ55" s="1284"/>
      <c r="CA55" s="1284"/>
      <c r="CB55" s="1284"/>
      <c r="CC55" s="1284"/>
      <c r="CD55" s="1284"/>
      <c r="CE55" s="1284"/>
      <c r="CF55" s="1284">
        <v>58.5</v>
      </c>
      <c r="CG55" s="1284"/>
      <c r="CH55" s="1284"/>
      <c r="CI55" s="1284"/>
      <c r="CJ55" s="1284"/>
      <c r="CK55" s="1284"/>
      <c r="CL55" s="1284"/>
      <c r="CM55" s="1284"/>
      <c r="CN55" s="1284">
        <v>54.6</v>
      </c>
      <c r="CO55" s="1284"/>
      <c r="CP55" s="1284"/>
      <c r="CQ55" s="1284"/>
      <c r="CR55" s="1284"/>
      <c r="CS55" s="1284"/>
      <c r="CT55" s="1284"/>
      <c r="CU55" s="1284"/>
      <c r="CV55" s="1284">
        <v>53.2</v>
      </c>
      <c r="CW55" s="1284"/>
      <c r="CX55" s="1284"/>
      <c r="CY55" s="1284"/>
      <c r="CZ55" s="1284"/>
      <c r="DA55" s="1284"/>
      <c r="DB55" s="1284"/>
      <c r="DC55" s="1284"/>
    </row>
    <row r="56" spans="1:109" ht="13.5">
      <c r="A56" s="381"/>
      <c r="B56" s="36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4"/>
      <c r="BC56" s="1294"/>
      <c r="BD56" s="1294"/>
      <c r="BE56" s="1294"/>
      <c r="BF56" s="1294"/>
      <c r="BG56" s="1294"/>
      <c r="BH56" s="1294"/>
      <c r="BI56" s="1294"/>
      <c r="BJ56" s="1294"/>
      <c r="BK56" s="1294"/>
      <c r="BL56" s="1294"/>
      <c r="BM56" s="1294"/>
      <c r="BN56" s="1294"/>
      <c r="BO56" s="1294"/>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1" customFormat="1" ht="13.5">
      <c r="B57" s="387"/>
      <c r="G57" s="1285"/>
      <c r="H57" s="1285"/>
      <c r="I57" s="1295"/>
      <c r="J57" s="1295"/>
      <c r="K57" s="1291"/>
      <c r="L57" s="1291"/>
      <c r="M57" s="1291"/>
      <c r="N57" s="1291"/>
      <c r="AM57" s="365"/>
      <c r="AN57" s="1289"/>
      <c r="AO57" s="1289"/>
      <c r="AP57" s="1289"/>
      <c r="AQ57" s="1289"/>
      <c r="AR57" s="1289"/>
      <c r="AS57" s="1289"/>
      <c r="AT57" s="1289"/>
      <c r="AU57" s="1289"/>
      <c r="AV57" s="1289"/>
      <c r="AW57" s="1289"/>
      <c r="AX57" s="1289"/>
      <c r="AY57" s="1289"/>
      <c r="AZ57" s="1289"/>
      <c r="BA57" s="1289"/>
      <c r="BB57" s="1294" t="s">
        <v>609</v>
      </c>
      <c r="BC57" s="1294"/>
      <c r="BD57" s="1294"/>
      <c r="BE57" s="1294"/>
      <c r="BF57" s="1294"/>
      <c r="BG57" s="1294"/>
      <c r="BH57" s="1294"/>
      <c r="BI57" s="1294"/>
      <c r="BJ57" s="1294"/>
      <c r="BK57" s="1294"/>
      <c r="BL57" s="1294"/>
      <c r="BM57" s="1294"/>
      <c r="BN57" s="1294"/>
      <c r="BO57" s="1294"/>
      <c r="BP57" s="1292"/>
      <c r="BQ57" s="1284"/>
      <c r="BR57" s="1284"/>
      <c r="BS57" s="1284"/>
      <c r="BT57" s="1284"/>
      <c r="BU57" s="1284"/>
      <c r="BV57" s="1284"/>
      <c r="BW57" s="1284"/>
      <c r="BX57" s="1292"/>
      <c r="BY57" s="1284"/>
      <c r="BZ57" s="1284"/>
      <c r="CA57" s="1284"/>
      <c r="CB57" s="1284"/>
      <c r="CC57" s="1284"/>
      <c r="CD57" s="1284"/>
      <c r="CE57" s="1284"/>
      <c r="CF57" s="1284">
        <v>52.9</v>
      </c>
      <c r="CG57" s="1284"/>
      <c r="CH57" s="1284"/>
      <c r="CI57" s="1284"/>
      <c r="CJ57" s="1284"/>
      <c r="CK57" s="1284"/>
      <c r="CL57" s="1284"/>
      <c r="CM57" s="1284"/>
      <c r="CN57" s="1284">
        <v>58.3</v>
      </c>
      <c r="CO57" s="1284"/>
      <c r="CP57" s="1284"/>
      <c r="CQ57" s="1284"/>
      <c r="CR57" s="1284"/>
      <c r="CS57" s="1284"/>
      <c r="CT57" s="1284"/>
      <c r="CU57" s="1284"/>
      <c r="CV57" s="1284">
        <v>58.8</v>
      </c>
      <c r="CW57" s="1284"/>
      <c r="CX57" s="1284"/>
      <c r="CY57" s="1284"/>
      <c r="CZ57" s="1284"/>
      <c r="DA57" s="1284"/>
      <c r="DB57" s="1284"/>
      <c r="DC57" s="1284"/>
      <c r="DD57" s="392"/>
      <c r="DE57" s="387"/>
    </row>
    <row r="58" spans="1:109" s="381" customFormat="1" ht="13.5">
      <c r="A58" s="365"/>
      <c r="B58" s="387"/>
      <c r="G58" s="1285"/>
      <c r="H58" s="1285"/>
      <c r="I58" s="1295"/>
      <c r="J58" s="1295"/>
      <c r="K58" s="1291"/>
      <c r="L58" s="1291"/>
      <c r="M58" s="1291"/>
      <c r="N58" s="1291"/>
      <c r="AM58" s="365"/>
      <c r="AN58" s="1289"/>
      <c r="AO58" s="1289"/>
      <c r="AP58" s="1289"/>
      <c r="AQ58" s="1289"/>
      <c r="AR58" s="1289"/>
      <c r="AS58" s="1289"/>
      <c r="AT58" s="1289"/>
      <c r="AU58" s="1289"/>
      <c r="AV58" s="1289"/>
      <c r="AW58" s="1289"/>
      <c r="AX58" s="1289"/>
      <c r="AY58" s="1289"/>
      <c r="AZ58" s="1289"/>
      <c r="BA58" s="1289"/>
      <c r="BB58" s="1294"/>
      <c r="BC58" s="1294"/>
      <c r="BD58" s="1294"/>
      <c r="BE58" s="1294"/>
      <c r="BF58" s="1294"/>
      <c r="BG58" s="1294"/>
      <c r="BH58" s="1294"/>
      <c r="BI58" s="1294"/>
      <c r="BJ58" s="1294"/>
      <c r="BK58" s="1294"/>
      <c r="BL58" s="1294"/>
      <c r="BM58" s="1294"/>
      <c r="BN58" s="1294"/>
      <c r="BO58" s="1294"/>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608</v>
      </c>
    </row>
    <row r="64" spans="1:109" ht="13.5">
      <c r="B64" s="366"/>
      <c r="G64" s="382"/>
      <c r="I64" s="384"/>
      <c r="J64" s="384"/>
      <c r="K64" s="384"/>
      <c r="L64" s="384"/>
      <c r="M64" s="384"/>
      <c r="N64" s="383"/>
      <c r="AM64" s="382"/>
      <c r="AN64" s="382" t="s">
        <v>607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96" t="s">
        <v>606</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ht="13.5">
      <c r="B66" s="366"/>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ht="13.5">
      <c r="B67" s="366"/>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ht="13.5">
      <c r="B68" s="366"/>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ht="13.5">
      <c r="B69" s="366"/>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605</v>
      </c>
    </row>
    <row r="72" spans="2:107" ht="13.5">
      <c r="B72" s="366"/>
      <c r="G72" s="1285"/>
      <c r="H72" s="1285"/>
      <c r="I72" s="1285"/>
      <c r="J72" s="1285"/>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557</v>
      </c>
      <c r="BQ72" s="1289"/>
      <c r="BR72" s="1289"/>
      <c r="BS72" s="1289"/>
      <c r="BT72" s="1289"/>
      <c r="BU72" s="1289"/>
      <c r="BV72" s="1289"/>
      <c r="BW72" s="1289"/>
      <c r="BX72" s="1289" t="s">
        <v>558</v>
      </c>
      <c r="BY72" s="1289"/>
      <c r="BZ72" s="1289"/>
      <c r="CA72" s="1289"/>
      <c r="CB72" s="1289"/>
      <c r="CC72" s="1289"/>
      <c r="CD72" s="1289"/>
      <c r="CE72" s="1289"/>
      <c r="CF72" s="1289" t="s">
        <v>559</v>
      </c>
      <c r="CG72" s="1289"/>
      <c r="CH72" s="1289"/>
      <c r="CI72" s="1289"/>
      <c r="CJ72" s="1289"/>
      <c r="CK72" s="1289"/>
      <c r="CL72" s="1289"/>
      <c r="CM72" s="1289"/>
      <c r="CN72" s="1289" t="s">
        <v>560</v>
      </c>
      <c r="CO72" s="1289"/>
      <c r="CP72" s="1289"/>
      <c r="CQ72" s="1289"/>
      <c r="CR72" s="1289"/>
      <c r="CS72" s="1289"/>
      <c r="CT72" s="1289"/>
      <c r="CU72" s="1289"/>
      <c r="CV72" s="1289" t="s">
        <v>561</v>
      </c>
      <c r="CW72" s="1289"/>
      <c r="CX72" s="1289"/>
      <c r="CY72" s="1289"/>
      <c r="CZ72" s="1289"/>
      <c r="DA72" s="1289"/>
      <c r="DB72" s="1289"/>
      <c r="DC72" s="1289"/>
    </row>
    <row r="73" spans="2:107" ht="13.5">
      <c r="B73" s="366"/>
      <c r="G73" s="1290"/>
      <c r="H73" s="1290"/>
      <c r="I73" s="1290"/>
      <c r="J73" s="1290"/>
      <c r="K73" s="1305"/>
      <c r="L73" s="1305"/>
      <c r="M73" s="1305"/>
      <c r="N73" s="1305"/>
      <c r="AM73" s="373"/>
      <c r="AN73" s="1294" t="s">
        <v>604</v>
      </c>
      <c r="AO73" s="1294"/>
      <c r="AP73" s="1294"/>
      <c r="AQ73" s="1294"/>
      <c r="AR73" s="1294"/>
      <c r="AS73" s="1294"/>
      <c r="AT73" s="1294"/>
      <c r="AU73" s="1294"/>
      <c r="AV73" s="1294"/>
      <c r="AW73" s="1294"/>
      <c r="AX73" s="1294"/>
      <c r="AY73" s="1294"/>
      <c r="AZ73" s="1294"/>
      <c r="BA73" s="1294"/>
      <c r="BB73" s="1294" t="s">
        <v>602</v>
      </c>
      <c r="BC73" s="1294"/>
      <c r="BD73" s="1294"/>
      <c r="BE73" s="1294"/>
      <c r="BF73" s="1294"/>
      <c r="BG73" s="1294"/>
      <c r="BH73" s="1294"/>
      <c r="BI73" s="1294"/>
      <c r="BJ73" s="1294"/>
      <c r="BK73" s="1294"/>
      <c r="BL73" s="1294"/>
      <c r="BM73" s="1294"/>
      <c r="BN73" s="1294"/>
      <c r="BO73" s="1294"/>
      <c r="BP73" s="1284">
        <v>75.5</v>
      </c>
      <c r="BQ73" s="1284"/>
      <c r="BR73" s="1284"/>
      <c r="BS73" s="1284"/>
      <c r="BT73" s="1284"/>
      <c r="BU73" s="1284"/>
      <c r="BV73" s="1284"/>
      <c r="BW73" s="1284"/>
      <c r="BX73" s="1284">
        <v>84.2</v>
      </c>
      <c r="BY73" s="1284"/>
      <c r="BZ73" s="1284"/>
      <c r="CA73" s="1284"/>
      <c r="CB73" s="1284"/>
      <c r="CC73" s="1284"/>
      <c r="CD73" s="1284"/>
      <c r="CE73" s="1284"/>
      <c r="CF73" s="1284">
        <v>77.5</v>
      </c>
      <c r="CG73" s="1284"/>
      <c r="CH73" s="1284"/>
      <c r="CI73" s="1284"/>
      <c r="CJ73" s="1284"/>
      <c r="CK73" s="1284"/>
      <c r="CL73" s="1284"/>
      <c r="CM73" s="1284"/>
      <c r="CN73" s="1284">
        <v>79.400000000000006</v>
      </c>
      <c r="CO73" s="1284"/>
      <c r="CP73" s="1284"/>
      <c r="CQ73" s="1284"/>
      <c r="CR73" s="1284"/>
      <c r="CS73" s="1284"/>
      <c r="CT73" s="1284"/>
      <c r="CU73" s="1284"/>
      <c r="CV73" s="1284">
        <v>113.8</v>
      </c>
      <c r="CW73" s="1284"/>
      <c r="CX73" s="1284"/>
      <c r="CY73" s="1284"/>
      <c r="CZ73" s="1284"/>
      <c r="DA73" s="1284"/>
      <c r="DB73" s="1284"/>
      <c r="DC73" s="1284"/>
    </row>
    <row r="74" spans="2:107" ht="13.5">
      <c r="B74" s="366"/>
      <c r="G74" s="1290"/>
      <c r="H74" s="1290"/>
      <c r="I74" s="1290"/>
      <c r="J74" s="1290"/>
      <c r="K74" s="1305"/>
      <c r="L74" s="1305"/>
      <c r="M74" s="1305"/>
      <c r="N74" s="1305"/>
      <c r="AM74" s="37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c r="B75" s="366"/>
      <c r="G75" s="1290"/>
      <c r="H75" s="1290"/>
      <c r="I75" s="1285"/>
      <c r="J75" s="1285"/>
      <c r="K75" s="1291"/>
      <c r="L75" s="1291"/>
      <c r="M75" s="1291"/>
      <c r="N75" s="1291"/>
      <c r="AM75" s="373"/>
      <c r="AN75" s="1294"/>
      <c r="AO75" s="1294"/>
      <c r="AP75" s="1294"/>
      <c r="AQ75" s="1294"/>
      <c r="AR75" s="1294"/>
      <c r="AS75" s="1294"/>
      <c r="AT75" s="1294"/>
      <c r="AU75" s="1294"/>
      <c r="AV75" s="1294"/>
      <c r="AW75" s="1294"/>
      <c r="AX75" s="1294"/>
      <c r="AY75" s="1294"/>
      <c r="AZ75" s="1294"/>
      <c r="BA75" s="1294"/>
      <c r="BB75" s="1294" t="s">
        <v>601</v>
      </c>
      <c r="BC75" s="1294"/>
      <c r="BD75" s="1294"/>
      <c r="BE75" s="1294"/>
      <c r="BF75" s="1294"/>
      <c r="BG75" s="1294"/>
      <c r="BH75" s="1294"/>
      <c r="BI75" s="1294"/>
      <c r="BJ75" s="1294"/>
      <c r="BK75" s="1294"/>
      <c r="BL75" s="1294"/>
      <c r="BM75" s="1294"/>
      <c r="BN75" s="1294"/>
      <c r="BO75" s="1294"/>
      <c r="BP75" s="1284">
        <v>13.6</v>
      </c>
      <c r="BQ75" s="1284"/>
      <c r="BR75" s="1284"/>
      <c r="BS75" s="1284"/>
      <c r="BT75" s="1284"/>
      <c r="BU75" s="1284"/>
      <c r="BV75" s="1284"/>
      <c r="BW75" s="1284"/>
      <c r="BX75" s="1284">
        <v>13.4</v>
      </c>
      <c r="BY75" s="1284"/>
      <c r="BZ75" s="1284"/>
      <c r="CA75" s="1284"/>
      <c r="CB75" s="1284"/>
      <c r="CC75" s="1284"/>
      <c r="CD75" s="1284"/>
      <c r="CE75" s="1284"/>
      <c r="CF75" s="1284">
        <v>12.1</v>
      </c>
      <c r="CG75" s="1284"/>
      <c r="CH75" s="1284"/>
      <c r="CI75" s="1284"/>
      <c r="CJ75" s="1284"/>
      <c r="CK75" s="1284"/>
      <c r="CL75" s="1284"/>
      <c r="CM75" s="1284"/>
      <c r="CN75" s="1284">
        <v>10.9</v>
      </c>
      <c r="CO75" s="1284"/>
      <c r="CP75" s="1284"/>
      <c r="CQ75" s="1284"/>
      <c r="CR75" s="1284"/>
      <c r="CS75" s="1284"/>
      <c r="CT75" s="1284"/>
      <c r="CU75" s="1284"/>
      <c r="CV75" s="1284">
        <v>10.4</v>
      </c>
      <c r="CW75" s="1284"/>
      <c r="CX75" s="1284"/>
      <c r="CY75" s="1284"/>
      <c r="CZ75" s="1284"/>
      <c r="DA75" s="1284"/>
      <c r="DB75" s="1284"/>
      <c r="DC75" s="1284"/>
    </row>
    <row r="76" spans="2:107" ht="13.5">
      <c r="B76" s="366"/>
      <c r="G76" s="1290"/>
      <c r="H76" s="1290"/>
      <c r="I76" s="1285"/>
      <c r="J76" s="1285"/>
      <c r="K76" s="1291"/>
      <c r="L76" s="1291"/>
      <c r="M76" s="1291"/>
      <c r="N76" s="1291"/>
      <c r="AM76" s="37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c r="B77" s="366"/>
      <c r="G77" s="1285"/>
      <c r="H77" s="1285"/>
      <c r="I77" s="1285"/>
      <c r="J77" s="1285"/>
      <c r="K77" s="1305"/>
      <c r="L77" s="1305"/>
      <c r="M77" s="1305"/>
      <c r="N77" s="1305"/>
      <c r="AN77" s="1289" t="s">
        <v>603</v>
      </c>
      <c r="AO77" s="1289"/>
      <c r="AP77" s="1289"/>
      <c r="AQ77" s="1289"/>
      <c r="AR77" s="1289"/>
      <c r="AS77" s="1289"/>
      <c r="AT77" s="1289"/>
      <c r="AU77" s="1289"/>
      <c r="AV77" s="1289"/>
      <c r="AW77" s="1289"/>
      <c r="AX77" s="1289"/>
      <c r="AY77" s="1289"/>
      <c r="AZ77" s="1289"/>
      <c r="BA77" s="1289"/>
      <c r="BB77" s="1294" t="s">
        <v>602</v>
      </c>
      <c r="BC77" s="1294"/>
      <c r="BD77" s="1294"/>
      <c r="BE77" s="1294"/>
      <c r="BF77" s="1294"/>
      <c r="BG77" s="1294"/>
      <c r="BH77" s="1294"/>
      <c r="BI77" s="1294"/>
      <c r="BJ77" s="1294"/>
      <c r="BK77" s="1294"/>
      <c r="BL77" s="1294"/>
      <c r="BM77" s="1294"/>
      <c r="BN77" s="1294"/>
      <c r="BO77" s="1294"/>
      <c r="BP77" s="1284">
        <v>65.3</v>
      </c>
      <c r="BQ77" s="1284"/>
      <c r="BR77" s="1284"/>
      <c r="BS77" s="1284"/>
      <c r="BT77" s="1284"/>
      <c r="BU77" s="1284"/>
      <c r="BV77" s="1284"/>
      <c r="BW77" s="1284"/>
      <c r="BX77" s="1284">
        <v>60.8</v>
      </c>
      <c r="BY77" s="1284"/>
      <c r="BZ77" s="1284"/>
      <c r="CA77" s="1284"/>
      <c r="CB77" s="1284"/>
      <c r="CC77" s="1284"/>
      <c r="CD77" s="1284"/>
      <c r="CE77" s="1284"/>
      <c r="CF77" s="1284">
        <v>58.5</v>
      </c>
      <c r="CG77" s="1284"/>
      <c r="CH77" s="1284"/>
      <c r="CI77" s="1284"/>
      <c r="CJ77" s="1284"/>
      <c r="CK77" s="1284"/>
      <c r="CL77" s="1284"/>
      <c r="CM77" s="1284"/>
      <c r="CN77" s="1284">
        <v>54.6</v>
      </c>
      <c r="CO77" s="1284"/>
      <c r="CP77" s="1284"/>
      <c r="CQ77" s="1284"/>
      <c r="CR77" s="1284"/>
      <c r="CS77" s="1284"/>
      <c r="CT77" s="1284"/>
      <c r="CU77" s="1284"/>
      <c r="CV77" s="1284">
        <v>53.2</v>
      </c>
      <c r="CW77" s="1284"/>
      <c r="CX77" s="1284"/>
      <c r="CY77" s="1284"/>
      <c r="CZ77" s="1284"/>
      <c r="DA77" s="1284"/>
      <c r="DB77" s="1284"/>
      <c r="DC77" s="1284"/>
    </row>
    <row r="78" spans="2:107" ht="13.5">
      <c r="B78" s="366"/>
      <c r="G78" s="1285"/>
      <c r="H78" s="1285"/>
      <c r="I78" s="1285"/>
      <c r="J78" s="1285"/>
      <c r="K78" s="1305"/>
      <c r="L78" s="1305"/>
      <c r="M78" s="1305"/>
      <c r="N78" s="1305"/>
      <c r="AN78" s="1289"/>
      <c r="AO78" s="1289"/>
      <c r="AP78" s="1289"/>
      <c r="AQ78" s="1289"/>
      <c r="AR78" s="1289"/>
      <c r="AS78" s="1289"/>
      <c r="AT78" s="1289"/>
      <c r="AU78" s="1289"/>
      <c r="AV78" s="1289"/>
      <c r="AW78" s="1289"/>
      <c r="AX78" s="1289"/>
      <c r="AY78" s="1289"/>
      <c r="AZ78" s="1289"/>
      <c r="BA78" s="1289"/>
      <c r="BB78" s="1294"/>
      <c r="BC78" s="1294"/>
      <c r="BD78" s="1294"/>
      <c r="BE78" s="1294"/>
      <c r="BF78" s="1294"/>
      <c r="BG78" s="1294"/>
      <c r="BH78" s="1294"/>
      <c r="BI78" s="1294"/>
      <c r="BJ78" s="1294"/>
      <c r="BK78" s="1294"/>
      <c r="BL78" s="1294"/>
      <c r="BM78" s="1294"/>
      <c r="BN78" s="1294"/>
      <c r="BO78" s="1294"/>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c r="B79" s="366"/>
      <c r="G79" s="1285"/>
      <c r="H79" s="1285"/>
      <c r="I79" s="1295"/>
      <c r="J79" s="1295"/>
      <c r="K79" s="1306"/>
      <c r="L79" s="1306"/>
      <c r="M79" s="1306"/>
      <c r="N79" s="1306"/>
      <c r="AN79" s="1289"/>
      <c r="AO79" s="1289"/>
      <c r="AP79" s="1289"/>
      <c r="AQ79" s="1289"/>
      <c r="AR79" s="1289"/>
      <c r="AS79" s="1289"/>
      <c r="AT79" s="1289"/>
      <c r="AU79" s="1289"/>
      <c r="AV79" s="1289"/>
      <c r="AW79" s="1289"/>
      <c r="AX79" s="1289"/>
      <c r="AY79" s="1289"/>
      <c r="AZ79" s="1289"/>
      <c r="BA79" s="1289"/>
      <c r="BB79" s="1294" t="s">
        <v>601</v>
      </c>
      <c r="BC79" s="1294"/>
      <c r="BD79" s="1294"/>
      <c r="BE79" s="1294"/>
      <c r="BF79" s="1294"/>
      <c r="BG79" s="1294"/>
      <c r="BH79" s="1294"/>
      <c r="BI79" s="1294"/>
      <c r="BJ79" s="1294"/>
      <c r="BK79" s="1294"/>
      <c r="BL79" s="1294"/>
      <c r="BM79" s="1294"/>
      <c r="BN79" s="1294"/>
      <c r="BO79" s="1294"/>
      <c r="BP79" s="1284">
        <v>12</v>
      </c>
      <c r="BQ79" s="1284"/>
      <c r="BR79" s="1284"/>
      <c r="BS79" s="1284"/>
      <c r="BT79" s="1284"/>
      <c r="BU79" s="1284"/>
      <c r="BV79" s="1284"/>
      <c r="BW79" s="1284"/>
      <c r="BX79" s="1284">
        <v>11.1</v>
      </c>
      <c r="BY79" s="1284"/>
      <c r="BZ79" s="1284"/>
      <c r="CA79" s="1284"/>
      <c r="CB79" s="1284"/>
      <c r="CC79" s="1284"/>
      <c r="CD79" s="1284"/>
      <c r="CE79" s="1284"/>
      <c r="CF79" s="1284">
        <v>10.7</v>
      </c>
      <c r="CG79" s="1284"/>
      <c r="CH79" s="1284"/>
      <c r="CI79" s="1284"/>
      <c r="CJ79" s="1284"/>
      <c r="CK79" s="1284"/>
      <c r="CL79" s="1284"/>
      <c r="CM79" s="1284"/>
      <c r="CN79" s="1284">
        <v>10</v>
      </c>
      <c r="CO79" s="1284"/>
      <c r="CP79" s="1284"/>
      <c r="CQ79" s="1284"/>
      <c r="CR79" s="1284"/>
      <c r="CS79" s="1284"/>
      <c r="CT79" s="1284"/>
      <c r="CU79" s="1284"/>
      <c r="CV79" s="1284">
        <v>9.8000000000000007</v>
      </c>
      <c r="CW79" s="1284"/>
      <c r="CX79" s="1284"/>
      <c r="CY79" s="1284"/>
      <c r="CZ79" s="1284"/>
      <c r="DA79" s="1284"/>
      <c r="DB79" s="1284"/>
      <c r="DC79" s="1284"/>
    </row>
    <row r="80" spans="2:107" ht="13.5">
      <c r="B80" s="366"/>
      <c r="G80" s="1285"/>
      <c r="H80" s="1285"/>
      <c r="I80" s="1295"/>
      <c r="J80" s="1295"/>
      <c r="K80" s="1306"/>
      <c r="L80" s="1306"/>
      <c r="M80" s="1306"/>
      <c r="N80" s="1306"/>
      <c r="AN80" s="1289"/>
      <c r="AO80" s="1289"/>
      <c r="AP80" s="1289"/>
      <c r="AQ80" s="1289"/>
      <c r="AR80" s="1289"/>
      <c r="AS80" s="1289"/>
      <c r="AT80" s="1289"/>
      <c r="AU80" s="1289"/>
      <c r="AV80" s="1289"/>
      <c r="AW80" s="1289"/>
      <c r="AX80" s="1289"/>
      <c r="AY80" s="1289"/>
      <c r="AZ80" s="1289"/>
      <c r="BA80" s="1289"/>
      <c r="BB80" s="1294"/>
      <c r="BC80" s="1294"/>
      <c r="BD80" s="1294"/>
      <c r="BE80" s="1294"/>
      <c r="BF80" s="1294"/>
      <c r="BG80" s="1294"/>
      <c r="BH80" s="1294"/>
      <c r="BI80" s="1294"/>
      <c r="BJ80" s="1294"/>
      <c r="BK80" s="1294"/>
      <c r="BL80" s="1294"/>
      <c r="BM80" s="1294"/>
      <c r="BN80" s="1294"/>
      <c r="BO80" s="1294"/>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NLVQxfDyi/wiOSV2H/sOfORX3XRbcdCAc3LQAA8Nr6miqRfPMONrrLRGmleCoya5Z7kwCQ3I1wJO6q8GDLXbg==" saltValue="Y17PGu0XDzZYJLczWOqVx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vJJTwE0DeDB1d/yU6vlmRjEOa2L6ZOmp3BPk+adiBMZYh9UO8pJ+rwuGAKJb0RCOVuJFJw/q3qsDAdf5+Ag1Q==" saltValue="jSJQBHSz7U/SrpC5zEPN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k5mtcB75WjgcMP4rYFsTDxKORe2lXpdTMzCRuIAAw/oBfYMvN5ZyonjkNc1tAgcoa8pt2FhaNUy0/1UKXd5kA==" saltValue="w3EjJh7M0H/n2LOyrNqR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86731</v>
      </c>
      <c r="E3" s="141"/>
      <c r="F3" s="142">
        <v>90961</v>
      </c>
      <c r="G3" s="143"/>
      <c r="H3" s="144"/>
    </row>
    <row r="4" spans="1:8">
      <c r="A4" s="145"/>
      <c r="B4" s="146"/>
      <c r="C4" s="147"/>
      <c r="D4" s="148">
        <v>35577</v>
      </c>
      <c r="E4" s="149"/>
      <c r="F4" s="150">
        <v>37720</v>
      </c>
      <c r="G4" s="151"/>
      <c r="H4" s="152"/>
    </row>
    <row r="5" spans="1:8">
      <c r="A5" s="133" t="s">
        <v>549</v>
      </c>
      <c r="B5" s="138"/>
      <c r="C5" s="139"/>
      <c r="D5" s="140">
        <v>94066</v>
      </c>
      <c r="E5" s="141"/>
      <c r="F5" s="142">
        <v>106614</v>
      </c>
      <c r="G5" s="143"/>
      <c r="H5" s="144"/>
    </row>
    <row r="6" spans="1:8">
      <c r="A6" s="145"/>
      <c r="B6" s="146"/>
      <c r="C6" s="147"/>
      <c r="D6" s="148">
        <v>60215</v>
      </c>
      <c r="E6" s="149"/>
      <c r="F6" s="150">
        <v>45545</v>
      </c>
      <c r="G6" s="151"/>
      <c r="H6" s="152"/>
    </row>
    <row r="7" spans="1:8">
      <c r="A7" s="133" t="s">
        <v>550</v>
      </c>
      <c r="B7" s="138"/>
      <c r="C7" s="139"/>
      <c r="D7" s="140">
        <v>50215</v>
      </c>
      <c r="E7" s="141"/>
      <c r="F7" s="142">
        <v>85459</v>
      </c>
      <c r="G7" s="143"/>
      <c r="H7" s="144"/>
    </row>
    <row r="8" spans="1:8">
      <c r="A8" s="145"/>
      <c r="B8" s="146"/>
      <c r="C8" s="147"/>
      <c r="D8" s="148">
        <v>38631</v>
      </c>
      <c r="E8" s="149"/>
      <c r="F8" s="150">
        <v>44378</v>
      </c>
      <c r="G8" s="151"/>
      <c r="H8" s="152"/>
    </row>
    <row r="9" spans="1:8">
      <c r="A9" s="133" t="s">
        <v>551</v>
      </c>
      <c r="B9" s="138"/>
      <c r="C9" s="139"/>
      <c r="D9" s="140">
        <v>65188</v>
      </c>
      <c r="E9" s="141"/>
      <c r="F9" s="142">
        <v>83280</v>
      </c>
      <c r="G9" s="143"/>
      <c r="H9" s="144"/>
    </row>
    <row r="10" spans="1:8">
      <c r="A10" s="145"/>
      <c r="B10" s="146"/>
      <c r="C10" s="147"/>
      <c r="D10" s="148">
        <v>48067</v>
      </c>
      <c r="E10" s="149"/>
      <c r="F10" s="150">
        <v>43123</v>
      </c>
      <c r="G10" s="151"/>
      <c r="H10" s="152"/>
    </row>
    <row r="11" spans="1:8">
      <c r="A11" s="133" t="s">
        <v>552</v>
      </c>
      <c r="B11" s="138"/>
      <c r="C11" s="139"/>
      <c r="D11" s="140">
        <v>73204</v>
      </c>
      <c r="E11" s="141"/>
      <c r="F11" s="142">
        <v>88968</v>
      </c>
      <c r="G11" s="143"/>
      <c r="H11" s="144"/>
    </row>
    <row r="12" spans="1:8">
      <c r="A12" s="145"/>
      <c r="B12" s="146"/>
      <c r="C12" s="153"/>
      <c r="D12" s="148">
        <v>51799</v>
      </c>
      <c r="E12" s="149"/>
      <c r="F12" s="150">
        <v>45482</v>
      </c>
      <c r="G12" s="151"/>
      <c r="H12" s="152"/>
    </row>
    <row r="13" spans="1:8">
      <c r="A13" s="133"/>
      <c r="B13" s="138"/>
      <c r="C13" s="154"/>
      <c r="D13" s="155">
        <v>73881</v>
      </c>
      <c r="E13" s="156"/>
      <c r="F13" s="157">
        <v>91056</v>
      </c>
      <c r="G13" s="158"/>
      <c r="H13" s="144"/>
    </row>
    <row r="14" spans="1:8">
      <c r="A14" s="145"/>
      <c r="B14" s="146"/>
      <c r="C14" s="147"/>
      <c r="D14" s="148">
        <v>46858</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0.89</v>
      </c>
      <c r="C19" s="159">
        <f>ROUND(VALUE(SUBSTITUTE(実質収支比率等に係る経年分析!G$48,"▲","-")),2)</f>
        <v>0.02</v>
      </c>
      <c r="D19" s="159">
        <f>ROUND(VALUE(SUBSTITUTE(実質収支比率等に係る経年分析!H$48,"▲","-")),2)</f>
        <v>7.0000000000000007E-2</v>
      </c>
      <c r="E19" s="159">
        <f>ROUND(VALUE(SUBSTITUTE(実質収支比率等に係る経年分析!I$48,"▲","-")),2)</f>
        <v>0.1</v>
      </c>
      <c r="F19" s="159">
        <f>ROUND(VALUE(SUBSTITUTE(実質収支比率等に係る経年分析!J$48,"▲","-")),2)</f>
        <v>0.12</v>
      </c>
    </row>
    <row r="20" spans="1:11">
      <c r="A20" s="159" t="s">
        <v>49</v>
      </c>
      <c r="B20" s="159">
        <f>ROUND(VALUE(SUBSTITUTE(実質収支比率等に係る経年分析!F$47,"▲","-")),2)</f>
        <v>24.68</v>
      </c>
      <c r="C20" s="159">
        <f>ROUND(VALUE(SUBSTITUTE(実質収支比率等に係る経年分析!G$47,"▲","-")),2)</f>
        <v>23.03</v>
      </c>
      <c r="D20" s="159">
        <f>ROUND(VALUE(SUBSTITUTE(実質収支比率等に係る経年分析!H$47,"▲","-")),2)</f>
        <v>22.25</v>
      </c>
      <c r="E20" s="159">
        <f>ROUND(VALUE(SUBSTITUTE(実質収支比率等に係る経年分析!I$47,"▲","-")),2)</f>
        <v>20.059999999999999</v>
      </c>
      <c r="F20" s="159">
        <f>ROUND(VALUE(SUBSTITUTE(実質収支比率等に係る経年分析!J$47,"▲","-")),2)</f>
        <v>17.05</v>
      </c>
    </row>
    <row r="21" spans="1:11">
      <c r="A21" s="159" t="s">
        <v>50</v>
      </c>
      <c r="B21" s="159">
        <f>IF(ISNUMBER(VALUE(SUBSTITUTE(実質収支比率等に係る経年分析!F$49,"▲","-"))),ROUND(VALUE(SUBSTITUTE(実質収支比率等に係る経年分析!F$49,"▲","-")),2),NA())</f>
        <v>0.89</v>
      </c>
      <c r="C21" s="159">
        <f>IF(ISNUMBER(VALUE(SUBSTITUTE(実質収支比率等に係る経年分析!G$49,"▲","-"))),ROUND(VALUE(SUBSTITUTE(実質収支比率等に係る経年分析!G$49,"▲","-")),2),NA())</f>
        <v>-2.2999999999999998</v>
      </c>
      <c r="D21" s="159">
        <f>IF(ISNUMBER(VALUE(SUBSTITUTE(実質収支比率等に係る経年分析!H$49,"▲","-"))),ROUND(VALUE(SUBSTITUTE(実質収支比率等に係る経年分析!H$49,"▲","-")),2),NA())</f>
        <v>-0.28000000000000003</v>
      </c>
      <c r="E21" s="159">
        <f>IF(ISNUMBER(VALUE(SUBSTITUTE(実質収支比率等に係る経年分析!I$49,"▲","-"))),ROUND(VALUE(SUBSTITUTE(実質収支比率等に係る経年分析!I$49,"▲","-")),2),NA())</f>
        <v>-2.37</v>
      </c>
      <c r="F21" s="159">
        <f>IF(ISNUMBER(VALUE(SUBSTITUTE(実質収支比率等に係る経年分析!J$49,"▲","-"))),ROUND(VALUE(SUBSTITUTE(実質収支比率等に係る経年分析!J$49,"▲","-")),2),NA())</f>
        <v>-2.92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農林業者労働災害共済特別会計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v>
      </c>
    </row>
    <row r="34" spans="1:16">
      <c r="A34" s="160" t="str">
        <f>IF(連結実質赤字比率に係る赤字・黒字の構成分析!C$36="",NA(),連結実質赤字比率に係る赤字・黒字の構成分析!C$36)</f>
        <v>住宅・工業団地事業特別会計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5.94</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9.2100000000000009</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16.440000000000001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14.74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1427</v>
      </c>
      <c r="E42" s="161"/>
      <c r="F42" s="161"/>
      <c r="G42" s="161">
        <f>'実質公債費比率（分子）の構造'!L$52</f>
        <v>1483</v>
      </c>
      <c r="H42" s="161"/>
      <c r="I42" s="161"/>
      <c r="J42" s="161">
        <f>'実質公債費比率（分子）の構造'!M$52</f>
        <v>1419</v>
      </c>
      <c r="K42" s="161"/>
      <c r="L42" s="161"/>
      <c r="M42" s="161">
        <f>'実質公債費比率（分子）の構造'!N$52</f>
        <v>1379</v>
      </c>
      <c r="N42" s="161"/>
      <c r="O42" s="161"/>
      <c r="P42" s="161">
        <f>'実質公債費比率（分子）の構造'!O$52</f>
        <v>1408</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757</v>
      </c>
      <c r="C46" s="161"/>
      <c r="D46" s="161"/>
      <c r="E46" s="161">
        <f>'実質公債費比率（分子）の構造'!L$48</f>
        <v>749</v>
      </c>
      <c r="F46" s="161"/>
      <c r="G46" s="161"/>
      <c r="H46" s="161">
        <f>'実質公債費比率（分子）の構造'!M$48</f>
        <v>716</v>
      </c>
      <c r="I46" s="161"/>
      <c r="J46" s="161"/>
      <c r="K46" s="161">
        <f>'実質公債費比率（分子）の構造'!N$48</f>
        <v>746</v>
      </c>
      <c r="L46" s="161"/>
      <c r="M46" s="161"/>
      <c r="N46" s="161">
        <f>'実質公債費比率（分子）の構造'!O$48</f>
        <v>899</v>
      </c>
      <c r="O46" s="161"/>
      <c r="P46" s="161"/>
    </row>
    <row r="47" spans="1:16">
      <c r="A47" s="161" t="s">
        <v>62</v>
      </c>
      <c r="B47" s="161">
        <f>'実質公債費比率（分子）の構造'!K$47</f>
        <v>10</v>
      </c>
      <c r="C47" s="161"/>
      <c r="D47" s="161"/>
      <c r="E47" s="161">
        <f>'実質公債費比率（分子）の構造'!L$47</f>
        <v>10</v>
      </c>
      <c r="F47" s="161"/>
      <c r="G47" s="161"/>
      <c r="H47" s="161">
        <f>'実質公債費比率（分子）の構造'!M$47</f>
        <v>10</v>
      </c>
      <c r="I47" s="161"/>
      <c r="J47" s="161"/>
      <c r="K47" s="161">
        <f>'実質公債費比率（分子）の構造'!N$47</f>
        <v>10</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1787</v>
      </c>
      <c r="C49" s="161"/>
      <c r="D49" s="161"/>
      <c r="E49" s="161">
        <f>'実質公債費比率（分子）の構造'!L$45</f>
        <v>1713</v>
      </c>
      <c r="F49" s="161"/>
      <c r="G49" s="161"/>
      <c r="H49" s="161">
        <f>'実質公債費比率（分子）の構造'!M$45</f>
        <v>1555</v>
      </c>
      <c r="I49" s="161"/>
      <c r="J49" s="161"/>
      <c r="K49" s="161">
        <f>'実質公債費比率（分子）の構造'!N$45</f>
        <v>1460</v>
      </c>
      <c r="L49" s="161"/>
      <c r="M49" s="161"/>
      <c r="N49" s="161">
        <f>'実質公債費比率（分子）の構造'!O$45</f>
        <v>1390</v>
      </c>
      <c r="O49" s="161"/>
      <c r="P49" s="161"/>
    </row>
    <row r="50" spans="1:16">
      <c r="A50" s="161" t="s">
        <v>65</v>
      </c>
      <c r="B50" s="161" t="e">
        <f>NA()</f>
        <v>#N/A</v>
      </c>
      <c r="C50" s="161">
        <f>IF(ISNUMBER('実質公債費比率（分子）の構造'!K$53),'実質公債費比率（分子）の構造'!K$53,NA())</f>
        <v>1127</v>
      </c>
      <c r="D50" s="161" t="e">
        <f>NA()</f>
        <v>#N/A</v>
      </c>
      <c r="E50" s="161" t="e">
        <f>NA()</f>
        <v>#N/A</v>
      </c>
      <c r="F50" s="161">
        <f>IF(ISNUMBER('実質公債費比率（分子）の構造'!L$53),'実質公債費比率（分子）の構造'!L$53,NA())</f>
        <v>989</v>
      </c>
      <c r="G50" s="161" t="e">
        <f>NA()</f>
        <v>#N/A</v>
      </c>
      <c r="H50" s="161" t="e">
        <f>NA()</f>
        <v>#N/A</v>
      </c>
      <c r="I50" s="161">
        <f>IF(ISNUMBER('実質公債費比率（分子）の構造'!M$53),'実質公債費比率（分子）の構造'!M$53,NA())</f>
        <v>862</v>
      </c>
      <c r="J50" s="161" t="e">
        <f>NA()</f>
        <v>#N/A</v>
      </c>
      <c r="K50" s="161" t="e">
        <f>NA()</f>
        <v>#N/A</v>
      </c>
      <c r="L50" s="161">
        <f>IF(ISNUMBER('実質公債費比率（分子）の構造'!N$53),'実質公債費比率（分子）の構造'!N$53,NA())</f>
        <v>837</v>
      </c>
      <c r="M50" s="161" t="e">
        <f>NA()</f>
        <v>#N/A</v>
      </c>
      <c r="N50" s="161" t="e">
        <f>NA()</f>
        <v>#N/A</v>
      </c>
      <c r="O50" s="161">
        <f>IF(ISNUMBER('実質公債費比率（分子）の構造'!O$53),'実質公債費比率（分子）の構造'!O$53,NA())</f>
        <v>881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17218</v>
      </c>
      <c r="E56" s="160"/>
      <c r="F56" s="160"/>
      <c r="G56" s="160">
        <f>'将来負担比率（分子）の構造'!J$52</f>
        <v>17419</v>
      </c>
      <c r="H56" s="160"/>
      <c r="I56" s="160"/>
      <c r="J56" s="160">
        <f>'将来負担比率（分子）の構造'!K$52</f>
        <v>17360</v>
      </c>
      <c r="K56" s="160"/>
      <c r="L56" s="160"/>
      <c r="M56" s="160">
        <f>'将来負担比率（分子）の構造'!L$52</f>
        <v>17534</v>
      </c>
      <c r="N56" s="160"/>
      <c r="O56" s="160"/>
      <c r="P56" s="160">
        <f>'将来負担比率（分子）の構造'!M$52</f>
        <v>17562</v>
      </c>
    </row>
    <row r="57" spans="1:16">
      <c r="A57" s="160" t="s">
        <v>36</v>
      </c>
      <c r="B57" s="160"/>
      <c r="C57" s="160"/>
      <c r="D57" s="160">
        <f>'将来負担比率（分子）の構造'!I$51</f>
        <v>770</v>
      </c>
      <c r="E57" s="160"/>
      <c r="F57" s="160"/>
      <c r="G57" s="160">
        <f>'将来負担比率（分子）の構造'!J$51</f>
        <v>752</v>
      </c>
      <c r="H57" s="160"/>
      <c r="I57" s="160"/>
      <c r="J57" s="160">
        <f>'将来負担比率（分子）の構造'!K$51</f>
        <v>752</v>
      </c>
      <c r="K57" s="160"/>
      <c r="L57" s="160"/>
      <c r="M57" s="160">
        <f>'将来負担比率（分子）の構造'!L$51</f>
        <v>752</v>
      </c>
      <c r="N57" s="160"/>
      <c r="O57" s="160"/>
      <c r="P57" s="160">
        <f>'将来負担比率（分子）の構造'!M$51</f>
        <v>966</v>
      </c>
    </row>
    <row r="58" spans="1:16">
      <c r="A58" s="160" t="s">
        <v>35</v>
      </c>
      <c r="B58" s="160"/>
      <c r="C58" s="160"/>
      <c r="D58" s="160">
        <f>'将来負担比率（分子）の構造'!I$50</f>
        <v>5627</v>
      </c>
      <c r="E58" s="160"/>
      <c r="F58" s="160"/>
      <c r="G58" s="160">
        <f>'将来負担比率（分子）の構造'!J$50</f>
        <v>5224</v>
      </c>
      <c r="H58" s="160"/>
      <c r="I58" s="160"/>
      <c r="J58" s="160">
        <f>'将来負担比率（分子）の構造'!K$50</f>
        <v>5008</v>
      </c>
      <c r="K58" s="160"/>
      <c r="L58" s="160"/>
      <c r="M58" s="160">
        <f>'将来負担比率（分子）の構造'!L$50</f>
        <v>4668</v>
      </c>
      <c r="N58" s="160"/>
      <c r="O58" s="160"/>
      <c r="P58" s="160">
        <f>'将来負担比率（分子）の構造'!M$50</f>
        <v>4332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14</v>
      </c>
      <c r="F61" s="160"/>
      <c r="G61" s="160"/>
      <c r="H61" s="160">
        <f>'将来負担比率（分子）の構造'!K$46</f>
        <v>12</v>
      </c>
      <c r="I61" s="160"/>
      <c r="J61" s="160"/>
      <c r="K61" s="160">
        <f>'将来負担比率（分子）の構造'!L$46</f>
        <v>11</v>
      </c>
      <c r="L61" s="160"/>
      <c r="M61" s="160"/>
      <c r="N61" s="160">
        <f>'将来負担比率（分子）の構造'!M$46</f>
        <v>9</v>
      </c>
      <c r="O61" s="160"/>
      <c r="P61" s="160"/>
    </row>
    <row r="62" spans="1:16">
      <c r="A62" s="160" t="s">
        <v>29</v>
      </c>
      <c r="B62" s="160">
        <f>'将来負担比率（分子）の構造'!I$45</f>
        <v>3039</v>
      </c>
      <c r="C62" s="160"/>
      <c r="D62" s="160"/>
      <c r="E62" s="160">
        <f>'将来負担比率（分子）の構造'!J$45</f>
        <v>2856</v>
      </c>
      <c r="F62" s="160"/>
      <c r="G62" s="160"/>
      <c r="H62" s="160">
        <f>'将来負担比率（分子）の構造'!K$45</f>
        <v>2719</v>
      </c>
      <c r="I62" s="160"/>
      <c r="J62" s="160"/>
      <c r="K62" s="160">
        <f>'将来負担比率（分子）の構造'!L$45</f>
        <v>2768</v>
      </c>
      <c r="L62" s="160"/>
      <c r="M62" s="160"/>
      <c r="N62" s="160">
        <f>'将来負担比率（分子）の構造'!M$45</f>
        <v>2824</v>
      </c>
      <c r="O62" s="160"/>
      <c r="P62" s="160"/>
    </row>
    <row r="63" spans="1:16">
      <c r="A63" s="160" t="s">
        <v>28</v>
      </c>
      <c r="B63" s="160">
        <f>'将来負担比率（分子）の構造'!I$44</f>
        <v>15</v>
      </c>
      <c r="C63" s="160"/>
      <c r="D63" s="160"/>
      <c r="E63" s="160">
        <f>'将来負担比率（分子）の構造'!J$44</f>
        <v>13</v>
      </c>
      <c r="F63" s="160"/>
      <c r="G63" s="160"/>
      <c r="H63" s="160">
        <f>'将来負担比率（分子）の構造'!K$44</f>
        <v>10</v>
      </c>
      <c r="I63" s="160"/>
      <c r="J63" s="160"/>
      <c r="K63" s="160">
        <f>'将来負担比率（分子）の構造'!L$44</f>
        <v>8</v>
      </c>
      <c r="L63" s="160"/>
      <c r="M63" s="160"/>
      <c r="N63" s="160">
        <f>'将来負担比率（分子）の構造'!M$44</f>
        <v>5</v>
      </c>
      <c r="O63" s="160"/>
      <c r="P63" s="160"/>
    </row>
    <row r="64" spans="1:16">
      <c r="A64" s="160" t="s">
        <v>27</v>
      </c>
      <c r="B64" s="160">
        <f>'将来負担比率（分子）の構造'!I$43</f>
        <v>13137</v>
      </c>
      <c r="C64" s="160"/>
      <c r="D64" s="160"/>
      <c r="E64" s="160">
        <f>'将来負担比率（分子）の構造'!J$43</f>
        <v>13694</v>
      </c>
      <c r="F64" s="160"/>
      <c r="G64" s="160"/>
      <c r="H64" s="160">
        <f>'将来負担比率（分子）の構造'!K$43</f>
        <v>13476</v>
      </c>
      <c r="I64" s="160"/>
      <c r="J64" s="160"/>
      <c r="K64" s="160">
        <f>'将来負担比率（分子）の構造'!L$43</f>
        <v>13343</v>
      </c>
      <c r="L64" s="160"/>
      <c r="M64" s="160"/>
      <c r="N64" s="160">
        <f>'将来負担比率（分子）の構造'!M$43</f>
        <v>15504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13612</v>
      </c>
      <c r="C66" s="160"/>
      <c r="D66" s="160"/>
      <c r="E66" s="160">
        <f>'将来負担比率（分子）の構造'!J$41</f>
        <v>13588</v>
      </c>
      <c r="F66" s="160"/>
      <c r="G66" s="160"/>
      <c r="H66" s="160">
        <f>'将来負担比率（分子）の構造'!K$41</f>
        <v>13330</v>
      </c>
      <c r="I66" s="160"/>
      <c r="J66" s="160"/>
      <c r="K66" s="160">
        <f>'将来負担比率（分子）の構造'!L$41</f>
        <v>13365</v>
      </c>
      <c r="L66" s="160"/>
      <c r="M66" s="160"/>
      <c r="N66" s="160">
        <f>'将来負担比率（分子）の構造'!M$41</f>
        <v>13903</v>
      </c>
      <c r="O66" s="160"/>
      <c r="P66" s="160"/>
    </row>
    <row r="67" spans="1:16">
      <c r="A67" s="160" t="s">
        <v>69</v>
      </c>
      <c r="B67" s="160" t="e">
        <f>NA()</f>
        <v>#N/A</v>
      </c>
      <c r="C67" s="160">
        <f>IF(ISNUMBER('将来負担比率（分子）の構造'!I$53), IF('将来負担比率（分子）の構造'!I$53 &lt; 0, 0, '将来負担比率（分子）の構造'!I$53), NA())</f>
        <v>6204</v>
      </c>
      <c r="D67" s="160" t="e">
        <f>NA()</f>
        <v>#N/A</v>
      </c>
      <c r="E67" s="160" t="e">
        <f>NA()</f>
        <v>#N/A</v>
      </c>
      <c r="F67" s="160">
        <f>IF(ISNUMBER('将来負担比率（分子）の構造'!J$53), IF('将来負担比率（分子）の構造'!J$53 &lt; 0, 0, '将来負担比率（分子）の構造'!J$53), NA())</f>
        <v>6769</v>
      </c>
      <c r="G67" s="160" t="e">
        <f>NA()</f>
        <v>#N/A</v>
      </c>
      <c r="H67" s="160" t="e">
        <f>NA()</f>
        <v>#N/A</v>
      </c>
      <c r="I67" s="160">
        <f>IF(ISNUMBER('将来負担比率（分子）の構造'!K$53), IF('将来負担比率（分子）の構造'!K$53 &lt; 0, 0, '将来負担比率（分子）の構造'!K$53), NA())</f>
        <v>6428</v>
      </c>
      <c r="J67" s="160" t="e">
        <f>NA()</f>
        <v>#N/A</v>
      </c>
      <c r="K67" s="160" t="e">
        <f>NA()</f>
        <v>#N/A</v>
      </c>
      <c r="L67" s="160">
        <f>IF(ISNUMBER('将来負担比率（分子）の構造'!L$53), IF('将来負担比率（分子）の構造'!L$53 &lt; 0, 0, '将来負担比率（分子）の構造'!L$53), NA())</f>
        <v>6540</v>
      </c>
      <c r="M67" s="160" t="e">
        <f>NA()</f>
        <v>#N/A</v>
      </c>
      <c r="N67" s="160" t="e">
        <f>NA()</f>
        <v>#N/A</v>
      </c>
      <c r="O67" s="160">
        <f>IF(ISNUMBER('将来負担比率（分子）の構造'!M$53), IF('将来負担比率（分子）の構造'!M$53 &lt; 0, 0, '将来負担比率（分子）の構造'!M$53), NA())</f>
        <v>9385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2146</v>
      </c>
      <c r="C72" s="164">
        <f>基金残高に係る経年分析!G55</f>
        <v>1917</v>
      </c>
      <c r="D72" s="164">
        <f>基金残高に係る経年分析!H55</f>
        <v>1635</v>
      </c>
    </row>
    <row r="73" spans="1:16">
      <c r="A73" s="163" t="s">
        <v>72</v>
      </c>
      <c r="B73" s="164">
        <f>基金残高に係る経年分析!F56</f>
        <v>313</v>
      </c>
      <c r="C73" s="164">
        <f>基金残高に係る経年分析!G56</f>
        <v>314</v>
      </c>
      <c r="D73" s="164">
        <f>基金残高に係る経年分析!H56</f>
        <v>315</v>
      </c>
    </row>
    <row r="74" spans="1:16">
      <c r="A74" s="163" t="s">
        <v>73</v>
      </c>
      <c r="B74" s="164">
        <f>基金残高に係る経年分析!F57</f>
        <v>2281</v>
      </c>
      <c r="C74" s="164">
        <f>基金残高に係る経年分析!G57</f>
        <v>1995</v>
      </c>
      <c r="D74" s="164">
        <f>基金残高に係る経年分析!H57</f>
        <v>1912</v>
      </c>
    </row>
  </sheetData>
  <sheetProtection algorithmName="SHA-512" hashValue="uT/mqxrfg0rpZpUkc32U1l39yf97+Yg0XGtqPQMT3dg03xuAD4B/gWtwdL44uawVnb8kkTE2vKWWOSlYKmpn8A==" saltValue="jH9SKZlbRVhTRw6Ll2cY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4638048</v>
      </c>
      <c r="S5" s="707"/>
      <c r="T5" s="707"/>
      <c r="U5" s="707"/>
      <c r="V5" s="707"/>
      <c r="W5" s="707"/>
      <c r="X5" s="707"/>
      <c r="Y5" s="753"/>
      <c r="Z5" s="771">
        <v>27.1</v>
      </c>
      <c r="AA5" s="771"/>
      <c r="AB5" s="771"/>
      <c r="AC5" s="771"/>
      <c r="AD5" s="772">
        <v>4561069</v>
      </c>
      <c r="AE5" s="772"/>
      <c r="AF5" s="772"/>
      <c r="AG5" s="772"/>
      <c r="AH5" s="772"/>
      <c r="AI5" s="772"/>
      <c r="AJ5" s="772"/>
      <c r="AK5" s="772"/>
      <c r="AL5" s="754">
        <v>48.2</v>
      </c>
      <c r="AM5" s="723"/>
      <c r="AN5" s="723"/>
      <c r="AO5" s="755"/>
      <c r="AP5" s="740" t="s">
        <v>219</v>
      </c>
      <c r="AQ5" s="741"/>
      <c r="AR5" s="741"/>
      <c r="AS5" s="741"/>
      <c r="AT5" s="741"/>
      <c r="AU5" s="741"/>
      <c r="AV5" s="741"/>
      <c r="AW5" s="741"/>
      <c r="AX5" s="741"/>
      <c r="AY5" s="741"/>
      <c r="AZ5" s="741"/>
      <c r="BA5" s="741"/>
      <c r="BB5" s="741"/>
      <c r="BC5" s="741"/>
      <c r="BD5" s="741"/>
      <c r="BE5" s="741"/>
      <c r="BF5" s="742"/>
      <c r="BG5" s="641">
        <v>4559658</v>
      </c>
      <c r="BH5" s="644"/>
      <c r="BI5" s="644"/>
      <c r="BJ5" s="644"/>
      <c r="BK5" s="644"/>
      <c r="BL5" s="644"/>
      <c r="BM5" s="644"/>
      <c r="BN5" s="645"/>
      <c r="BO5" s="703">
        <v>98.3</v>
      </c>
      <c r="BP5" s="703"/>
      <c r="BQ5" s="703"/>
      <c r="BR5" s="703"/>
      <c r="BS5" s="704">
        <v>254453</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157980</v>
      </c>
      <c r="S6" s="644"/>
      <c r="T6" s="644"/>
      <c r="U6" s="644"/>
      <c r="V6" s="644"/>
      <c r="W6" s="644"/>
      <c r="X6" s="644"/>
      <c r="Y6" s="645"/>
      <c r="Z6" s="703">
        <v>0.9</v>
      </c>
      <c r="AA6" s="703"/>
      <c r="AB6" s="703"/>
      <c r="AC6" s="703"/>
      <c r="AD6" s="704">
        <v>157980</v>
      </c>
      <c r="AE6" s="704"/>
      <c r="AF6" s="704"/>
      <c r="AG6" s="704"/>
      <c r="AH6" s="704"/>
      <c r="AI6" s="704"/>
      <c r="AJ6" s="704"/>
      <c r="AK6" s="704"/>
      <c r="AL6" s="646">
        <v>1.7</v>
      </c>
      <c r="AM6" s="647"/>
      <c r="AN6" s="647"/>
      <c r="AO6" s="705"/>
      <c r="AP6" s="638" t="s">
        <v>224</v>
      </c>
      <c r="AQ6" s="639"/>
      <c r="AR6" s="639"/>
      <c r="AS6" s="639"/>
      <c r="AT6" s="639"/>
      <c r="AU6" s="639"/>
      <c r="AV6" s="639"/>
      <c r="AW6" s="639"/>
      <c r="AX6" s="639"/>
      <c r="AY6" s="639"/>
      <c r="AZ6" s="639"/>
      <c r="BA6" s="639"/>
      <c r="BB6" s="639"/>
      <c r="BC6" s="639"/>
      <c r="BD6" s="639"/>
      <c r="BE6" s="639"/>
      <c r="BF6" s="640"/>
      <c r="BG6" s="641">
        <v>4559658</v>
      </c>
      <c r="BH6" s="644"/>
      <c r="BI6" s="644"/>
      <c r="BJ6" s="644"/>
      <c r="BK6" s="644"/>
      <c r="BL6" s="644"/>
      <c r="BM6" s="644"/>
      <c r="BN6" s="645"/>
      <c r="BO6" s="703">
        <v>98.3</v>
      </c>
      <c r="BP6" s="703"/>
      <c r="BQ6" s="703"/>
      <c r="BR6" s="703"/>
      <c r="BS6" s="704">
        <v>254453</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183665</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183032</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6688</v>
      </c>
      <c r="S7" s="644"/>
      <c r="T7" s="644"/>
      <c r="U7" s="644"/>
      <c r="V7" s="644"/>
      <c r="W7" s="644"/>
      <c r="X7" s="644"/>
      <c r="Y7" s="645"/>
      <c r="Z7" s="703">
        <v>0</v>
      </c>
      <c r="AA7" s="703"/>
      <c r="AB7" s="703"/>
      <c r="AC7" s="703"/>
      <c r="AD7" s="704">
        <v>6688</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1796373</v>
      </c>
      <c r="BH7" s="644"/>
      <c r="BI7" s="644"/>
      <c r="BJ7" s="644"/>
      <c r="BK7" s="644"/>
      <c r="BL7" s="644"/>
      <c r="BM7" s="644"/>
      <c r="BN7" s="645"/>
      <c r="BO7" s="703">
        <v>38.700000000000003</v>
      </c>
      <c r="BP7" s="703"/>
      <c r="BQ7" s="703"/>
      <c r="BR7" s="703"/>
      <c r="BS7" s="704">
        <v>90750</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2119804</v>
      </c>
      <c r="CS7" s="644"/>
      <c r="CT7" s="644"/>
      <c r="CU7" s="644"/>
      <c r="CV7" s="644"/>
      <c r="CW7" s="644"/>
      <c r="CX7" s="644"/>
      <c r="CY7" s="645"/>
      <c r="CZ7" s="703">
        <v>12.4</v>
      </c>
      <c r="DA7" s="703"/>
      <c r="DB7" s="703"/>
      <c r="DC7" s="703"/>
      <c r="DD7" s="649">
        <v>133321</v>
      </c>
      <c r="DE7" s="644"/>
      <c r="DF7" s="644"/>
      <c r="DG7" s="644"/>
      <c r="DH7" s="644"/>
      <c r="DI7" s="644"/>
      <c r="DJ7" s="644"/>
      <c r="DK7" s="644"/>
      <c r="DL7" s="644"/>
      <c r="DM7" s="644"/>
      <c r="DN7" s="644"/>
      <c r="DO7" s="644"/>
      <c r="DP7" s="645"/>
      <c r="DQ7" s="649">
        <v>1742832</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24892</v>
      </c>
      <c r="S8" s="644"/>
      <c r="T8" s="644"/>
      <c r="U8" s="644"/>
      <c r="V8" s="644"/>
      <c r="W8" s="644"/>
      <c r="X8" s="644"/>
      <c r="Y8" s="645"/>
      <c r="Z8" s="703">
        <v>0.1</v>
      </c>
      <c r="AA8" s="703"/>
      <c r="AB8" s="703"/>
      <c r="AC8" s="703"/>
      <c r="AD8" s="704">
        <v>24892</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56170</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5529684</v>
      </c>
      <c r="CS8" s="644"/>
      <c r="CT8" s="644"/>
      <c r="CU8" s="644"/>
      <c r="CV8" s="644"/>
      <c r="CW8" s="644"/>
      <c r="CX8" s="644"/>
      <c r="CY8" s="645"/>
      <c r="CZ8" s="703">
        <v>32.299999999999997</v>
      </c>
      <c r="DA8" s="703"/>
      <c r="DB8" s="703"/>
      <c r="DC8" s="703"/>
      <c r="DD8" s="649">
        <v>122278</v>
      </c>
      <c r="DE8" s="644"/>
      <c r="DF8" s="644"/>
      <c r="DG8" s="644"/>
      <c r="DH8" s="644"/>
      <c r="DI8" s="644"/>
      <c r="DJ8" s="644"/>
      <c r="DK8" s="644"/>
      <c r="DL8" s="644"/>
      <c r="DM8" s="644"/>
      <c r="DN8" s="644"/>
      <c r="DO8" s="644"/>
      <c r="DP8" s="645"/>
      <c r="DQ8" s="649">
        <v>2849383</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24634</v>
      </c>
      <c r="S9" s="644"/>
      <c r="T9" s="644"/>
      <c r="U9" s="644"/>
      <c r="V9" s="644"/>
      <c r="W9" s="644"/>
      <c r="X9" s="644"/>
      <c r="Y9" s="645"/>
      <c r="Z9" s="703">
        <v>0.1</v>
      </c>
      <c r="AA9" s="703"/>
      <c r="AB9" s="703"/>
      <c r="AC9" s="703"/>
      <c r="AD9" s="704">
        <v>24634</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1261870</v>
      </c>
      <c r="BH9" s="644"/>
      <c r="BI9" s="644"/>
      <c r="BJ9" s="644"/>
      <c r="BK9" s="644"/>
      <c r="BL9" s="644"/>
      <c r="BM9" s="644"/>
      <c r="BN9" s="645"/>
      <c r="BO9" s="703">
        <v>27.2</v>
      </c>
      <c r="BP9" s="703"/>
      <c r="BQ9" s="703"/>
      <c r="BR9" s="703"/>
      <c r="BS9" s="649" t="s">
        <v>122</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2212067</v>
      </c>
      <c r="CS9" s="644"/>
      <c r="CT9" s="644"/>
      <c r="CU9" s="644"/>
      <c r="CV9" s="644"/>
      <c r="CW9" s="644"/>
      <c r="CX9" s="644"/>
      <c r="CY9" s="645"/>
      <c r="CZ9" s="703">
        <v>12.9</v>
      </c>
      <c r="DA9" s="703"/>
      <c r="DB9" s="703"/>
      <c r="DC9" s="703"/>
      <c r="DD9" s="649">
        <v>427342</v>
      </c>
      <c r="DE9" s="644"/>
      <c r="DF9" s="644"/>
      <c r="DG9" s="644"/>
      <c r="DH9" s="644"/>
      <c r="DI9" s="644"/>
      <c r="DJ9" s="644"/>
      <c r="DK9" s="644"/>
      <c r="DL9" s="644"/>
      <c r="DM9" s="644"/>
      <c r="DN9" s="644"/>
      <c r="DO9" s="644"/>
      <c r="DP9" s="645"/>
      <c r="DQ9" s="649">
        <v>1489183</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236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116629</v>
      </c>
      <c r="BH10" s="644"/>
      <c r="BI10" s="644"/>
      <c r="BJ10" s="644"/>
      <c r="BK10" s="644"/>
      <c r="BL10" s="644"/>
      <c r="BM10" s="644"/>
      <c r="BN10" s="645"/>
      <c r="BO10" s="703">
        <v>2.5</v>
      </c>
      <c r="BP10" s="703"/>
      <c r="BQ10" s="703"/>
      <c r="BR10" s="703"/>
      <c r="BS10" s="649">
        <v>19507</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42533</v>
      </c>
      <c r="CS10" s="644"/>
      <c r="CT10" s="644"/>
      <c r="CU10" s="644"/>
      <c r="CV10" s="644"/>
      <c r="CW10" s="644"/>
      <c r="CX10" s="644"/>
      <c r="CY10" s="645"/>
      <c r="CZ10" s="703">
        <v>0.2</v>
      </c>
      <c r="DA10" s="703"/>
      <c r="DB10" s="703"/>
      <c r="DC10" s="703"/>
      <c r="DD10" s="649" t="s">
        <v>122</v>
      </c>
      <c r="DE10" s="644"/>
      <c r="DF10" s="644"/>
      <c r="DG10" s="644"/>
      <c r="DH10" s="644"/>
      <c r="DI10" s="644"/>
      <c r="DJ10" s="644"/>
      <c r="DK10" s="644"/>
      <c r="DL10" s="644"/>
      <c r="DM10" s="644"/>
      <c r="DN10" s="644"/>
      <c r="DO10" s="644"/>
      <c r="DP10" s="645"/>
      <c r="DQ10" s="649">
        <v>12033</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236</v>
      </c>
      <c r="AA11" s="703"/>
      <c r="AB11" s="703"/>
      <c r="AC11" s="703"/>
      <c r="AD11" s="704" t="s">
        <v>236</v>
      </c>
      <c r="AE11" s="704"/>
      <c r="AF11" s="704"/>
      <c r="AG11" s="704"/>
      <c r="AH11" s="704"/>
      <c r="AI11" s="704"/>
      <c r="AJ11" s="704"/>
      <c r="AK11" s="704"/>
      <c r="AL11" s="646" t="s">
        <v>122</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361704</v>
      </c>
      <c r="BH11" s="644"/>
      <c r="BI11" s="644"/>
      <c r="BJ11" s="644"/>
      <c r="BK11" s="644"/>
      <c r="BL11" s="644"/>
      <c r="BM11" s="644"/>
      <c r="BN11" s="645"/>
      <c r="BO11" s="703">
        <v>7.8</v>
      </c>
      <c r="BP11" s="703"/>
      <c r="BQ11" s="703"/>
      <c r="BR11" s="703"/>
      <c r="BS11" s="649">
        <v>71243</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890124</v>
      </c>
      <c r="CS11" s="644"/>
      <c r="CT11" s="644"/>
      <c r="CU11" s="644"/>
      <c r="CV11" s="644"/>
      <c r="CW11" s="644"/>
      <c r="CX11" s="644"/>
      <c r="CY11" s="645"/>
      <c r="CZ11" s="703">
        <v>5.2</v>
      </c>
      <c r="DA11" s="703"/>
      <c r="DB11" s="703"/>
      <c r="DC11" s="703"/>
      <c r="DD11" s="649">
        <v>141262</v>
      </c>
      <c r="DE11" s="644"/>
      <c r="DF11" s="644"/>
      <c r="DG11" s="644"/>
      <c r="DH11" s="644"/>
      <c r="DI11" s="644"/>
      <c r="DJ11" s="644"/>
      <c r="DK11" s="644"/>
      <c r="DL11" s="644"/>
      <c r="DM11" s="644"/>
      <c r="DN11" s="644"/>
      <c r="DO11" s="644"/>
      <c r="DP11" s="645"/>
      <c r="DQ11" s="649">
        <v>557530</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596483</v>
      </c>
      <c r="S12" s="644"/>
      <c r="T12" s="644"/>
      <c r="U12" s="644"/>
      <c r="V12" s="644"/>
      <c r="W12" s="644"/>
      <c r="X12" s="644"/>
      <c r="Y12" s="645"/>
      <c r="Z12" s="703">
        <v>3.5</v>
      </c>
      <c r="AA12" s="703"/>
      <c r="AB12" s="703"/>
      <c r="AC12" s="703"/>
      <c r="AD12" s="704">
        <v>596483</v>
      </c>
      <c r="AE12" s="704"/>
      <c r="AF12" s="704"/>
      <c r="AG12" s="704"/>
      <c r="AH12" s="704"/>
      <c r="AI12" s="704"/>
      <c r="AJ12" s="704"/>
      <c r="AK12" s="704"/>
      <c r="AL12" s="646">
        <v>6.3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2429123</v>
      </c>
      <c r="BH12" s="644"/>
      <c r="BI12" s="644"/>
      <c r="BJ12" s="644"/>
      <c r="BK12" s="644"/>
      <c r="BL12" s="644"/>
      <c r="BM12" s="644"/>
      <c r="BN12" s="645"/>
      <c r="BO12" s="703">
        <v>52.4</v>
      </c>
      <c r="BP12" s="703"/>
      <c r="BQ12" s="703"/>
      <c r="BR12" s="703"/>
      <c r="BS12" s="649">
        <v>163703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528305</v>
      </c>
      <c r="CS12" s="644"/>
      <c r="CT12" s="644"/>
      <c r="CU12" s="644"/>
      <c r="CV12" s="644"/>
      <c r="CW12" s="644"/>
      <c r="CX12" s="644"/>
      <c r="CY12" s="645"/>
      <c r="CZ12" s="703">
        <v>3.1</v>
      </c>
      <c r="DA12" s="703"/>
      <c r="DB12" s="703"/>
      <c r="DC12" s="703"/>
      <c r="DD12" s="649">
        <v>148190</v>
      </c>
      <c r="DE12" s="644"/>
      <c r="DF12" s="644"/>
      <c r="DG12" s="644"/>
      <c r="DH12" s="644"/>
      <c r="DI12" s="644"/>
      <c r="DJ12" s="644"/>
      <c r="DK12" s="644"/>
      <c r="DL12" s="644"/>
      <c r="DM12" s="644"/>
      <c r="DN12" s="644"/>
      <c r="DO12" s="644"/>
      <c r="DP12" s="645"/>
      <c r="DQ12" s="649">
        <v>433756</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2414028</v>
      </c>
      <c r="BH13" s="644"/>
      <c r="BI13" s="644"/>
      <c r="BJ13" s="644"/>
      <c r="BK13" s="644"/>
      <c r="BL13" s="644"/>
      <c r="BM13" s="644"/>
      <c r="BN13" s="645"/>
      <c r="BO13" s="703">
        <v>52</v>
      </c>
      <c r="BP13" s="703"/>
      <c r="BQ13" s="703"/>
      <c r="BR13" s="703"/>
      <c r="BS13" s="649">
        <v>163703</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1361930</v>
      </c>
      <c r="CS13" s="644"/>
      <c r="CT13" s="644"/>
      <c r="CU13" s="644"/>
      <c r="CV13" s="644"/>
      <c r="CW13" s="644"/>
      <c r="CX13" s="644"/>
      <c r="CY13" s="645"/>
      <c r="CZ13" s="703">
        <v>8</v>
      </c>
      <c r="DA13" s="703"/>
      <c r="DB13" s="703"/>
      <c r="DC13" s="703"/>
      <c r="DD13" s="649">
        <v>372520</v>
      </c>
      <c r="DE13" s="644"/>
      <c r="DF13" s="644"/>
      <c r="DG13" s="644"/>
      <c r="DH13" s="644"/>
      <c r="DI13" s="644"/>
      <c r="DJ13" s="644"/>
      <c r="DK13" s="644"/>
      <c r="DL13" s="644"/>
      <c r="DM13" s="644"/>
      <c r="DN13" s="644"/>
      <c r="DO13" s="644"/>
      <c r="DP13" s="645"/>
      <c r="DQ13" s="649">
        <v>967818</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236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115934</v>
      </c>
      <c r="BH14" s="644"/>
      <c r="BI14" s="644"/>
      <c r="BJ14" s="644"/>
      <c r="BK14" s="644"/>
      <c r="BL14" s="644"/>
      <c r="BM14" s="644"/>
      <c r="BN14" s="645"/>
      <c r="BO14" s="703">
        <v>2.5</v>
      </c>
      <c r="BP14" s="703"/>
      <c r="BQ14" s="703"/>
      <c r="BR14" s="703"/>
      <c r="BS14" s="649" t="s">
        <v>236</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670846</v>
      </c>
      <c r="CS14" s="644"/>
      <c r="CT14" s="644"/>
      <c r="CU14" s="644"/>
      <c r="CV14" s="644"/>
      <c r="CW14" s="644"/>
      <c r="CX14" s="644"/>
      <c r="CY14" s="645"/>
      <c r="CZ14" s="703">
        <v>3.9</v>
      </c>
      <c r="DA14" s="703"/>
      <c r="DB14" s="703"/>
      <c r="DC14" s="703"/>
      <c r="DD14" s="649">
        <v>108784</v>
      </c>
      <c r="DE14" s="644"/>
      <c r="DF14" s="644"/>
      <c r="DG14" s="644"/>
      <c r="DH14" s="644"/>
      <c r="DI14" s="644"/>
      <c r="DJ14" s="644"/>
      <c r="DK14" s="644"/>
      <c r="DL14" s="644"/>
      <c r="DM14" s="644"/>
      <c r="DN14" s="644"/>
      <c r="DO14" s="644"/>
      <c r="DP14" s="645"/>
      <c r="DQ14" s="649">
        <v>564922</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64837</v>
      </c>
      <c r="S15" s="644"/>
      <c r="T15" s="644"/>
      <c r="U15" s="644"/>
      <c r="V15" s="644"/>
      <c r="W15" s="644"/>
      <c r="X15" s="644"/>
      <c r="Y15" s="645"/>
      <c r="Z15" s="703">
        <v>0.4</v>
      </c>
      <c r="AA15" s="703"/>
      <c r="AB15" s="703"/>
      <c r="AC15" s="703"/>
      <c r="AD15" s="704">
        <v>64837</v>
      </c>
      <c r="AE15" s="704"/>
      <c r="AF15" s="704"/>
      <c r="AG15" s="704"/>
      <c r="AH15" s="704"/>
      <c r="AI15" s="704"/>
      <c r="AJ15" s="704"/>
      <c r="AK15" s="704"/>
      <c r="AL15" s="646">
        <v>0.7</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218228</v>
      </c>
      <c r="BH15" s="644"/>
      <c r="BI15" s="644"/>
      <c r="BJ15" s="644"/>
      <c r="BK15" s="644"/>
      <c r="BL15" s="644"/>
      <c r="BM15" s="644"/>
      <c r="BN15" s="645"/>
      <c r="BO15" s="703">
        <v>4.7</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2025576</v>
      </c>
      <c r="CS15" s="644"/>
      <c r="CT15" s="644"/>
      <c r="CU15" s="644"/>
      <c r="CV15" s="644"/>
      <c r="CW15" s="644"/>
      <c r="CX15" s="644"/>
      <c r="CY15" s="645"/>
      <c r="CZ15" s="703">
        <v>11.8</v>
      </c>
      <c r="DA15" s="703"/>
      <c r="DB15" s="703"/>
      <c r="DC15" s="703"/>
      <c r="DD15" s="649">
        <v>1038603</v>
      </c>
      <c r="DE15" s="644"/>
      <c r="DF15" s="644"/>
      <c r="DG15" s="644"/>
      <c r="DH15" s="644"/>
      <c r="DI15" s="644"/>
      <c r="DJ15" s="644"/>
      <c r="DK15" s="644"/>
      <c r="DL15" s="644"/>
      <c r="DM15" s="644"/>
      <c r="DN15" s="644"/>
      <c r="DO15" s="644"/>
      <c r="DP15" s="645"/>
      <c r="DQ15" s="649">
        <v>1100607</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147497</v>
      </c>
      <c r="CS16" s="644"/>
      <c r="CT16" s="644"/>
      <c r="CU16" s="644"/>
      <c r="CV16" s="644"/>
      <c r="CW16" s="644"/>
      <c r="CX16" s="644"/>
      <c r="CY16" s="645"/>
      <c r="CZ16" s="703">
        <v>0.9</v>
      </c>
      <c r="DA16" s="703"/>
      <c r="DB16" s="703"/>
      <c r="DC16" s="703"/>
      <c r="DD16" s="649" t="s">
        <v>122</v>
      </c>
      <c r="DE16" s="644"/>
      <c r="DF16" s="644"/>
      <c r="DG16" s="644"/>
      <c r="DH16" s="644"/>
      <c r="DI16" s="644"/>
      <c r="DJ16" s="644"/>
      <c r="DK16" s="644"/>
      <c r="DL16" s="644"/>
      <c r="DM16" s="644"/>
      <c r="DN16" s="644"/>
      <c r="DO16" s="644"/>
      <c r="DP16" s="645"/>
      <c r="DQ16" s="649">
        <v>104674</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16752</v>
      </c>
      <c r="S17" s="644"/>
      <c r="T17" s="644"/>
      <c r="U17" s="644"/>
      <c r="V17" s="644"/>
      <c r="W17" s="644"/>
      <c r="X17" s="644"/>
      <c r="Y17" s="645"/>
      <c r="Z17" s="703">
        <v>0.1</v>
      </c>
      <c r="AA17" s="703"/>
      <c r="AB17" s="703"/>
      <c r="AC17" s="703"/>
      <c r="AD17" s="704">
        <v>16752</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1390553</v>
      </c>
      <c r="CS17" s="644"/>
      <c r="CT17" s="644"/>
      <c r="CU17" s="644"/>
      <c r="CV17" s="644"/>
      <c r="CW17" s="644"/>
      <c r="CX17" s="644"/>
      <c r="CY17" s="645"/>
      <c r="CZ17" s="703">
        <v>8.1</v>
      </c>
      <c r="DA17" s="703"/>
      <c r="DB17" s="703"/>
      <c r="DC17" s="703"/>
      <c r="DD17" s="649" t="s">
        <v>122</v>
      </c>
      <c r="DE17" s="644"/>
      <c r="DF17" s="644"/>
      <c r="DG17" s="644"/>
      <c r="DH17" s="644"/>
      <c r="DI17" s="644"/>
      <c r="DJ17" s="644"/>
      <c r="DK17" s="644"/>
      <c r="DL17" s="644"/>
      <c r="DM17" s="644"/>
      <c r="DN17" s="644"/>
      <c r="DO17" s="644"/>
      <c r="DP17" s="645"/>
      <c r="DQ17" s="649">
        <v>1390553</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4531306</v>
      </c>
      <c r="S18" s="644"/>
      <c r="T18" s="644"/>
      <c r="U18" s="644"/>
      <c r="V18" s="644"/>
      <c r="W18" s="644"/>
      <c r="X18" s="644"/>
      <c r="Y18" s="645"/>
      <c r="Z18" s="703">
        <v>26.5</v>
      </c>
      <c r="AA18" s="703"/>
      <c r="AB18" s="703"/>
      <c r="AC18" s="703"/>
      <c r="AD18" s="704">
        <v>3942628</v>
      </c>
      <c r="AE18" s="704"/>
      <c r="AF18" s="704"/>
      <c r="AG18" s="704"/>
      <c r="AH18" s="704"/>
      <c r="AI18" s="704"/>
      <c r="AJ18" s="704"/>
      <c r="AK18" s="704"/>
      <c r="AL18" s="646">
        <v>41.7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3942628</v>
      </c>
      <c r="S19" s="644"/>
      <c r="T19" s="644"/>
      <c r="U19" s="644"/>
      <c r="V19" s="644"/>
      <c r="W19" s="644"/>
      <c r="X19" s="644"/>
      <c r="Y19" s="645"/>
      <c r="Z19" s="703">
        <v>23</v>
      </c>
      <c r="AA19" s="703"/>
      <c r="AB19" s="703"/>
      <c r="AC19" s="703"/>
      <c r="AD19" s="704">
        <v>3942628</v>
      </c>
      <c r="AE19" s="704"/>
      <c r="AF19" s="704"/>
      <c r="AG19" s="704"/>
      <c r="AH19" s="704"/>
      <c r="AI19" s="704"/>
      <c r="AJ19" s="704"/>
      <c r="AK19" s="704"/>
      <c r="AL19" s="646">
        <v>41.7</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78390</v>
      </c>
      <c r="BH19" s="644"/>
      <c r="BI19" s="644"/>
      <c r="BJ19" s="644"/>
      <c r="BK19" s="644"/>
      <c r="BL19" s="644"/>
      <c r="BM19" s="644"/>
      <c r="BN19" s="645"/>
      <c r="BO19" s="703">
        <v>1.7</v>
      </c>
      <c r="BP19" s="703"/>
      <c r="BQ19" s="703"/>
      <c r="BR19" s="703"/>
      <c r="BS19" s="649" t="s">
        <v>236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588678</v>
      </c>
      <c r="S20" s="644"/>
      <c r="T20" s="644"/>
      <c r="U20" s="644"/>
      <c r="V20" s="644"/>
      <c r="W20" s="644"/>
      <c r="X20" s="644"/>
      <c r="Y20" s="645"/>
      <c r="Z20" s="703">
        <v>3.4</v>
      </c>
      <c r="AA20" s="703"/>
      <c r="AB20" s="703"/>
      <c r="AC20" s="703"/>
      <c r="AD20" s="704" t="s">
        <v>122</v>
      </c>
      <c r="AE20" s="704"/>
      <c r="AF20" s="704"/>
      <c r="AG20" s="704"/>
      <c r="AH20" s="704"/>
      <c r="AI20" s="704"/>
      <c r="AJ20" s="704"/>
      <c r="AK20" s="704"/>
      <c r="AL20" s="646" t="s">
        <v>122</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78390</v>
      </c>
      <c r="BH20" s="644"/>
      <c r="BI20" s="644"/>
      <c r="BJ20" s="644"/>
      <c r="BK20" s="644"/>
      <c r="BL20" s="644"/>
      <c r="BM20" s="644"/>
      <c r="BN20" s="645"/>
      <c r="BO20" s="703">
        <v>1.7</v>
      </c>
      <c r="BP20" s="703"/>
      <c r="BQ20" s="703"/>
      <c r="BR20" s="703"/>
      <c r="BS20" s="649" t="s">
        <v>122</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17102584</v>
      </c>
      <c r="CS20" s="644"/>
      <c r="CT20" s="644"/>
      <c r="CU20" s="644"/>
      <c r="CV20" s="644"/>
      <c r="CW20" s="644"/>
      <c r="CX20" s="644"/>
      <c r="CY20" s="645"/>
      <c r="CZ20" s="703">
        <v>100</v>
      </c>
      <c r="DA20" s="703"/>
      <c r="DB20" s="703"/>
      <c r="DC20" s="703"/>
      <c r="DD20" s="649">
        <v>2492300</v>
      </c>
      <c r="DE20" s="644"/>
      <c r="DF20" s="644"/>
      <c r="DG20" s="644"/>
      <c r="DH20" s="644"/>
      <c r="DI20" s="644"/>
      <c r="DJ20" s="644"/>
      <c r="DK20" s="644"/>
      <c r="DL20" s="644"/>
      <c r="DM20" s="644"/>
      <c r="DN20" s="644"/>
      <c r="DO20" s="644"/>
      <c r="DP20" s="645"/>
      <c r="DQ20" s="649">
        <v>11396323</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236</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1411</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10061620</v>
      </c>
      <c r="S22" s="644"/>
      <c r="T22" s="644"/>
      <c r="U22" s="644"/>
      <c r="V22" s="644"/>
      <c r="W22" s="644"/>
      <c r="X22" s="644"/>
      <c r="Y22" s="645"/>
      <c r="Z22" s="703">
        <v>58.7</v>
      </c>
      <c r="AA22" s="703"/>
      <c r="AB22" s="703"/>
      <c r="AC22" s="703"/>
      <c r="AD22" s="704">
        <v>9395963</v>
      </c>
      <c r="AE22" s="704"/>
      <c r="AF22" s="704"/>
      <c r="AG22" s="704"/>
      <c r="AH22" s="704"/>
      <c r="AI22" s="704"/>
      <c r="AJ22" s="704"/>
      <c r="AK22" s="704"/>
      <c r="AL22" s="646">
        <v>99.3</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175</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4399</v>
      </c>
      <c r="S23" s="644"/>
      <c r="T23" s="644"/>
      <c r="U23" s="644"/>
      <c r="V23" s="644"/>
      <c r="W23" s="644"/>
      <c r="X23" s="644"/>
      <c r="Y23" s="645"/>
      <c r="Z23" s="703">
        <v>0</v>
      </c>
      <c r="AA23" s="703"/>
      <c r="AB23" s="703"/>
      <c r="AC23" s="703"/>
      <c r="AD23" s="704">
        <v>4399</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76979</v>
      </c>
      <c r="BH23" s="644"/>
      <c r="BI23" s="644"/>
      <c r="BJ23" s="644"/>
      <c r="BK23" s="644"/>
      <c r="BL23" s="644"/>
      <c r="BM23" s="644"/>
      <c r="BN23" s="645"/>
      <c r="BO23" s="703">
        <v>1.7</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104662</v>
      </c>
      <c r="S24" s="644"/>
      <c r="T24" s="644"/>
      <c r="U24" s="644"/>
      <c r="V24" s="644"/>
      <c r="W24" s="644"/>
      <c r="X24" s="644"/>
      <c r="Y24" s="645"/>
      <c r="Z24" s="703">
        <v>0.6</v>
      </c>
      <c r="AA24" s="703"/>
      <c r="AB24" s="703"/>
      <c r="AC24" s="703"/>
      <c r="AD24" s="704" t="s">
        <v>122</v>
      </c>
      <c r="AE24" s="704"/>
      <c r="AF24" s="704"/>
      <c r="AG24" s="704"/>
      <c r="AH24" s="704"/>
      <c r="AI24" s="704"/>
      <c r="AJ24" s="704"/>
      <c r="AK24" s="704"/>
      <c r="AL24" s="646" t="s">
        <v>122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7847890</v>
      </c>
      <c r="CS24" s="707"/>
      <c r="CT24" s="707"/>
      <c r="CU24" s="707"/>
      <c r="CV24" s="707"/>
      <c r="CW24" s="707"/>
      <c r="CX24" s="707"/>
      <c r="CY24" s="753"/>
      <c r="CZ24" s="754">
        <v>45.9</v>
      </c>
      <c r="DA24" s="723"/>
      <c r="DB24" s="723"/>
      <c r="DC24" s="757"/>
      <c r="DD24" s="752">
        <v>5543147</v>
      </c>
      <c r="DE24" s="707"/>
      <c r="DF24" s="707"/>
      <c r="DG24" s="707"/>
      <c r="DH24" s="707"/>
      <c r="DI24" s="707"/>
      <c r="DJ24" s="707"/>
      <c r="DK24" s="753"/>
      <c r="DL24" s="752">
        <v>5422402</v>
      </c>
      <c r="DM24" s="707"/>
      <c r="DN24" s="707"/>
      <c r="DO24" s="707"/>
      <c r="DP24" s="707"/>
      <c r="DQ24" s="707"/>
      <c r="DR24" s="707"/>
      <c r="DS24" s="707"/>
      <c r="DT24" s="707"/>
      <c r="DU24" s="707"/>
      <c r="DV24" s="753"/>
      <c r="DW24" s="754">
        <v>54.3</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210639</v>
      </c>
      <c r="S25" s="644"/>
      <c r="T25" s="644"/>
      <c r="U25" s="644"/>
      <c r="V25" s="644"/>
      <c r="W25" s="644"/>
      <c r="X25" s="644"/>
      <c r="Y25" s="645"/>
      <c r="Z25" s="703">
        <v>1.2</v>
      </c>
      <c r="AA25" s="703"/>
      <c r="AB25" s="703"/>
      <c r="AC25" s="703"/>
      <c r="AD25" s="704">
        <v>55578</v>
      </c>
      <c r="AE25" s="704"/>
      <c r="AF25" s="704"/>
      <c r="AG25" s="704"/>
      <c r="AH25" s="704"/>
      <c r="AI25" s="704"/>
      <c r="AJ25" s="704"/>
      <c r="AK25" s="704"/>
      <c r="AL25" s="646">
        <v>0.6</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122</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3346410</v>
      </c>
      <c r="CS25" s="642"/>
      <c r="CT25" s="642"/>
      <c r="CU25" s="642"/>
      <c r="CV25" s="642"/>
      <c r="CW25" s="642"/>
      <c r="CX25" s="642"/>
      <c r="CY25" s="643"/>
      <c r="CZ25" s="646">
        <v>19.600000000000001</v>
      </c>
      <c r="DA25" s="675"/>
      <c r="DB25" s="675"/>
      <c r="DC25" s="676"/>
      <c r="DD25" s="649">
        <v>3163745</v>
      </c>
      <c r="DE25" s="642"/>
      <c r="DF25" s="642"/>
      <c r="DG25" s="642"/>
      <c r="DH25" s="642"/>
      <c r="DI25" s="642"/>
      <c r="DJ25" s="642"/>
      <c r="DK25" s="643"/>
      <c r="DL25" s="649">
        <v>3045888</v>
      </c>
      <c r="DM25" s="642"/>
      <c r="DN25" s="642"/>
      <c r="DO25" s="642"/>
      <c r="DP25" s="642"/>
      <c r="DQ25" s="642"/>
      <c r="DR25" s="642"/>
      <c r="DS25" s="642"/>
      <c r="DT25" s="642"/>
      <c r="DU25" s="642"/>
      <c r="DV25" s="643"/>
      <c r="DW25" s="646">
        <v>30.5</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236192</v>
      </c>
      <c r="S26" s="644"/>
      <c r="T26" s="644"/>
      <c r="U26" s="644"/>
      <c r="V26" s="644"/>
      <c r="W26" s="644"/>
      <c r="X26" s="644"/>
      <c r="Y26" s="645"/>
      <c r="Z26" s="703">
        <v>1.4</v>
      </c>
      <c r="AA26" s="703"/>
      <c r="AB26" s="703"/>
      <c r="AC26" s="703"/>
      <c r="AD26" s="704" t="s">
        <v>122</v>
      </c>
      <c r="AE26" s="704"/>
      <c r="AF26" s="704"/>
      <c r="AG26" s="704"/>
      <c r="AH26" s="704"/>
      <c r="AI26" s="704"/>
      <c r="AJ26" s="704"/>
      <c r="AK26" s="704"/>
      <c r="AL26" s="646" t="s">
        <v>236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2052969</v>
      </c>
      <c r="CS26" s="644"/>
      <c r="CT26" s="644"/>
      <c r="CU26" s="644"/>
      <c r="CV26" s="644"/>
      <c r="CW26" s="644"/>
      <c r="CX26" s="644"/>
      <c r="CY26" s="645"/>
      <c r="CZ26" s="646">
        <v>12</v>
      </c>
      <c r="DA26" s="675"/>
      <c r="DB26" s="675"/>
      <c r="DC26" s="676"/>
      <c r="DD26" s="649">
        <v>1923225</v>
      </c>
      <c r="DE26" s="644"/>
      <c r="DF26" s="644"/>
      <c r="DG26" s="644"/>
      <c r="DH26" s="644"/>
      <c r="DI26" s="644"/>
      <c r="DJ26" s="644"/>
      <c r="DK26" s="645"/>
      <c r="DL26" s="649" t="s">
        <v>236</v>
      </c>
      <c r="DM26" s="644"/>
      <c r="DN26" s="644"/>
      <c r="DO26" s="644"/>
      <c r="DP26" s="644"/>
      <c r="DQ26" s="644"/>
      <c r="DR26" s="644"/>
      <c r="DS26" s="644"/>
      <c r="DT26" s="644"/>
      <c r="DU26" s="644"/>
      <c r="DV26" s="645"/>
      <c r="DW26" s="646" t="s">
        <v>236</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2016770</v>
      </c>
      <c r="S27" s="644"/>
      <c r="T27" s="644"/>
      <c r="U27" s="644"/>
      <c r="V27" s="644"/>
      <c r="W27" s="644"/>
      <c r="X27" s="644"/>
      <c r="Y27" s="645"/>
      <c r="Z27" s="703">
        <v>11.8</v>
      </c>
      <c r="AA27" s="703"/>
      <c r="AB27" s="703"/>
      <c r="AC27" s="703"/>
      <c r="AD27" s="704" t="s">
        <v>122</v>
      </c>
      <c r="AE27" s="704"/>
      <c r="AF27" s="704"/>
      <c r="AG27" s="704"/>
      <c r="AH27" s="704"/>
      <c r="AI27" s="704"/>
      <c r="AJ27" s="704"/>
      <c r="AK27" s="704"/>
      <c r="AL27" s="646" t="s">
        <v>122</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4638048</v>
      </c>
      <c r="BH27" s="644"/>
      <c r="BI27" s="644"/>
      <c r="BJ27" s="644"/>
      <c r="BK27" s="644"/>
      <c r="BL27" s="644"/>
      <c r="BM27" s="644"/>
      <c r="BN27" s="645"/>
      <c r="BO27" s="703">
        <v>100</v>
      </c>
      <c r="BP27" s="703"/>
      <c r="BQ27" s="703"/>
      <c r="BR27" s="703"/>
      <c r="BS27" s="649">
        <v>254453</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3110927</v>
      </c>
      <c r="CS27" s="642"/>
      <c r="CT27" s="642"/>
      <c r="CU27" s="642"/>
      <c r="CV27" s="642"/>
      <c r="CW27" s="642"/>
      <c r="CX27" s="642"/>
      <c r="CY27" s="643"/>
      <c r="CZ27" s="646">
        <v>18.2</v>
      </c>
      <c r="DA27" s="675"/>
      <c r="DB27" s="675"/>
      <c r="DC27" s="676"/>
      <c r="DD27" s="649">
        <v>988849</v>
      </c>
      <c r="DE27" s="642"/>
      <c r="DF27" s="642"/>
      <c r="DG27" s="642"/>
      <c r="DH27" s="642"/>
      <c r="DI27" s="642"/>
      <c r="DJ27" s="642"/>
      <c r="DK27" s="643"/>
      <c r="DL27" s="649">
        <v>985961</v>
      </c>
      <c r="DM27" s="642"/>
      <c r="DN27" s="642"/>
      <c r="DO27" s="642"/>
      <c r="DP27" s="642"/>
      <c r="DQ27" s="642"/>
      <c r="DR27" s="642"/>
      <c r="DS27" s="642"/>
      <c r="DT27" s="642"/>
      <c r="DU27" s="642"/>
      <c r="DV27" s="643"/>
      <c r="DW27" s="646">
        <v>9.9</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1390553</v>
      </c>
      <c r="CS28" s="644"/>
      <c r="CT28" s="644"/>
      <c r="CU28" s="644"/>
      <c r="CV28" s="644"/>
      <c r="CW28" s="644"/>
      <c r="CX28" s="644"/>
      <c r="CY28" s="645"/>
      <c r="CZ28" s="646">
        <v>8.1</v>
      </c>
      <c r="DA28" s="675"/>
      <c r="DB28" s="675"/>
      <c r="DC28" s="676"/>
      <c r="DD28" s="649">
        <v>1390553</v>
      </c>
      <c r="DE28" s="644"/>
      <c r="DF28" s="644"/>
      <c r="DG28" s="644"/>
      <c r="DH28" s="644"/>
      <c r="DI28" s="644"/>
      <c r="DJ28" s="644"/>
      <c r="DK28" s="645"/>
      <c r="DL28" s="649">
        <v>1390553</v>
      </c>
      <c r="DM28" s="644"/>
      <c r="DN28" s="644"/>
      <c r="DO28" s="644"/>
      <c r="DP28" s="644"/>
      <c r="DQ28" s="644"/>
      <c r="DR28" s="644"/>
      <c r="DS28" s="644"/>
      <c r="DT28" s="644"/>
      <c r="DU28" s="644"/>
      <c r="DV28" s="645"/>
      <c r="DW28" s="646">
        <v>13.9</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1691742</v>
      </c>
      <c r="S29" s="644"/>
      <c r="T29" s="644"/>
      <c r="U29" s="644"/>
      <c r="V29" s="644"/>
      <c r="W29" s="644"/>
      <c r="X29" s="644"/>
      <c r="Y29" s="645"/>
      <c r="Z29" s="703">
        <v>9.9</v>
      </c>
      <c r="AA29" s="703"/>
      <c r="AB29" s="703"/>
      <c r="AC29" s="703"/>
      <c r="AD29" s="704" t="s">
        <v>122</v>
      </c>
      <c r="AE29" s="704"/>
      <c r="AF29" s="704"/>
      <c r="AG29" s="704"/>
      <c r="AH29" s="704"/>
      <c r="AI29" s="704"/>
      <c r="AJ29" s="704"/>
      <c r="AK29" s="704"/>
      <c r="AL29" s="646" t="s">
        <v>122</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1390409</v>
      </c>
      <c r="CS29" s="642"/>
      <c r="CT29" s="642"/>
      <c r="CU29" s="642"/>
      <c r="CV29" s="642"/>
      <c r="CW29" s="642"/>
      <c r="CX29" s="642"/>
      <c r="CY29" s="643"/>
      <c r="CZ29" s="646">
        <v>8.1</v>
      </c>
      <c r="DA29" s="675"/>
      <c r="DB29" s="675"/>
      <c r="DC29" s="676"/>
      <c r="DD29" s="649">
        <v>1390409</v>
      </c>
      <c r="DE29" s="642"/>
      <c r="DF29" s="642"/>
      <c r="DG29" s="642"/>
      <c r="DH29" s="642"/>
      <c r="DI29" s="642"/>
      <c r="DJ29" s="642"/>
      <c r="DK29" s="643"/>
      <c r="DL29" s="649">
        <v>1390409</v>
      </c>
      <c r="DM29" s="642"/>
      <c r="DN29" s="642"/>
      <c r="DO29" s="642"/>
      <c r="DP29" s="642"/>
      <c r="DQ29" s="642"/>
      <c r="DR29" s="642"/>
      <c r="DS29" s="642"/>
      <c r="DT29" s="642"/>
      <c r="DU29" s="642"/>
      <c r="DV29" s="643"/>
      <c r="DW29" s="646">
        <v>13.9</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26511</v>
      </c>
      <c r="S30" s="644"/>
      <c r="T30" s="644"/>
      <c r="U30" s="644"/>
      <c r="V30" s="644"/>
      <c r="W30" s="644"/>
      <c r="X30" s="644"/>
      <c r="Y30" s="645"/>
      <c r="Z30" s="703">
        <v>0.2</v>
      </c>
      <c r="AA30" s="703"/>
      <c r="AB30" s="703"/>
      <c r="AC30" s="703"/>
      <c r="AD30" s="704">
        <v>2123</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99.4</v>
      </c>
      <c r="BH30" s="722"/>
      <c r="BI30" s="722"/>
      <c r="BJ30" s="722"/>
      <c r="BK30" s="722"/>
      <c r="BL30" s="722"/>
      <c r="BM30" s="723">
        <v>97.7</v>
      </c>
      <c r="BN30" s="722"/>
      <c r="BO30" s="722"/>
      <c r="BP30" s="722"/>
      <c r="BQ30" s="724"/>
      <c r="BR30" s="721">
        <v>99.3</v>
      </c>
      <c r="BS30" s="722"/>
      <c r="BT30" s="722"/>
      <c r="BU30" s="722"/>
      <c r="BV30" s="722"/>
      <c r="BW30" s="722"/>
      <c r="BX30" s="723">
        <v>97.7</v>
      </c>
      <c r="BY30" s="722"/>
      <c r="BZ30" s="722"/>
      <c r="CA30" s="722"/>
      <c r="CB30" s="724"/>
      <c r="CD30" s="727"/>
      <c r="CE30" s="728"/>
      <c r="CF30" s="685" t="s">
        <v>302</v>
      </c>
      <c r="CG30" s="682"/>
      <c r="CH30" s="682"/>
      <c r="CI30" s="682"/>
      <c r="CJ30" s="682"/>
      <c r="CK30" s="682"/>
      <c r="CL30" s="682"/>
      <c r="CM30" s="682"/>
      <c r="CN30" s="682"/>
      <c r="CO30" s="682"/>
      <c r="CP30" s="682"/>
      <c r="CQ30" s="683"/>
      <c r="CR30" s="641">
        <v>1288454</v>
      </c>
      <c r="CS30" s="644"/>
      <c r="CT30" s="644"/>
      <c r="CU30" s="644"/>
      <c r="CV30" s="644"/>
      <c r="CW30" s="644"/>
      <c r="CX30" s="644"/>
      <c r="CY30" s="645"/>
      <c r="CZ30" s="646">
        <v>7.5</v>
      </c>
      <c r="DA30" s="675"/>
      <c r="DB30" s="675"/>
      <c r="DC30" s="676"/>
      <c r="DD30" s="649">
        <v>1288454</v>
      </c>
      <c r="DE30" s="644"/>
      <c r="DF30" s="644"/>
      <c r="DG30" s="644"/>
      <c r="DH30" s="644"/>
      <c r="DI30" s="644"/>
      <c r="DJ30" s="644"/>
      <c r="DK30" s="645"/>
      <c r="DL30" s="649">
        <v>1288454</v>
      </c>
      <c r="DM30" s="644"/>
      <c r="DN30" s="644"/>
      <c r="DO30" s="644"/>
      <c r="DP30" s="644"/>
      <c r="DQ30" s="644"/>
      <c r="DR30" s="644"/>
      <c r="DS30" s="644"/>
      <c r="DT30" s="644"/>
      <c r="DU30" s="644"/>
      <c r="DV30" s="645"/>
      <c r="DW30" s="646">
        <v>12.9</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44759</v>
      </c>
      <c r="S31" s="644"/>
      <c r="T31" s="644"/>
      <c r="U31" s="644"/>
      <c r="V31" s="644"/>
      <c r="W31" s="644"/>
      <c r="X31" s="644"/>
      <c r="Y31" s="645"/>
      <c r="Z31" s="703">
        <v>0.3</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99.3</v>
      </c>
      <c r="BH31" s="642"/>
      <c r="BI31" s="642"/>
      <c r="BJ31" s="642"/>
      <c r="BK31" s="642"/>
      <c r="BL31" s="642"/>
      <c r="BM31" s="647">
        <v>97.7</v>
      </c>
      <c r="BN31" s="720"/>
      <c r="BO31" s="720"/>
      <c r="BP31" s="720"/>
      <c r="BQ31" s="681"/>
      <c r="BR31" s="719">
        <v>98.9</v>
      </c>
      <c r="BS31" s="642"/>
      <c r="BT31" s="642"/>
      <c r="BU31" s="642"/>
      <c r="BV31" s="642"/>
      <c r="BW31" s="642"/>
      <c r="BX31" s="647">
        <v>97.5</v>
      </c>
      <c r="BY31" s="720"/>
      <c r="BZ31" s="720"/>
      <c r="CA31" s="720"/>
      <c r="CB31" s="681"/>
      <c r="CD31" s="727"/>
      <c r="CE31" s="728"/>
      <c r="CF31" s="685" t="s">
        <v>306</v>
      </c>
      <c r="CG31" s="682"/>
      <c r="CH31" s="682"/>
      <c r="CI31" s="682"/>
      <c r="CJ31" s="682"/>
      <c r="CK31" s="682"/>
      <c r="CL31" s="682"/>
      <c r="CM31" s="682"/>
      <c r="CN31" s="682"/>
      <c r="CO31" s="682"/>
      <c r="CP31" s="682"/>
      <c r="CQ31" s="683"/>
      <c r="CR31" s="641">
        <v>101955</v>
      </c>
      <c r="CS31" s="642"/>
      <c r="CT31" s="642"/>
      <c r="CU31" s="642"/>
      <c r="CV31" s="642"/>
      <c r="CW31" s="642"/>
      <c r="CX31" s="642"/>
      <c r="CY31" s="643"/>
      <c r="CZ31" s="646">
        <v>0.6</v>
      </c>
      <c r="DA31" s="675"/>
      <c r="DB31" s="675"/>
      <c r="DC31" s="676"/>
      <c r="DD31" s="649">
        <v>101955</v>
      </c>
      <c r="DE31" s="642"/>
      <c r="DF31" s="642"/>
      <c r="DG31" s="642"/>
      <c r="DH31" s="642"/>
      <c r="DI31" s="642"/>
      <c r="DJ31" s="642"/>
      <c r="DK31" s="643"/>
      <c r="DL31" s="649">
        <v>101955</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656347</v>
      </c>
      <c r="S32" s="644"/>
      <c r="T32" s="644"/>
      <c r="U32" s="644"/>
      <c r="V32" s="644"/>
      <c r="W32" s="644"/>
      <c r="X32" s="644"/>
      <c r="Y32" s="645"/>
      <c r="Z32" s="703">
        <v>3.8</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99.5</v>
      </c>
      <c r="BH32" s="657"/>
      <c r="BI32" s="657"/>
      <c r="BJ32" s="657"/>
      <c r="BK32" s="657"/>
      <c r="BL32" s="657"/>
      <c r="BM32" s="701">
        <v>98.3</v>
      </c>
      <c r="BN32" s="657"/>
      <c r="BO32" s="657"/>
      <c r="BP32" s="657"/>
      <c r="BQ32" s="694"/>
      <c r="BR32" s="718">
        <v>99.5</v>
      </c>
      <c r="BS32" s="657"/>
      <c r="BT32" s="657"/>
      <c r="BU32" s="657"/>
      <c r="BV32" s="657"/>
      <c r="BW32" s="657"/>
      <c r="BX32" s="701">
        <v>98.4</v>
      </c>
      <c r="BY32" s="657"/>
      <c r="BZ32" s="657"/>
      <c r="CA32" s="657"/>
      <c r="CB32" s="694"/>
      <c r="CD32" s="729"/>
      <c r="CE32" s="730"/>
      <c r="CF32" s="685" t="s">
        <v>309</v>
      </c>
      <c r="CG32" s="682"/>
      <c r="CH32" s="682"/>
      <c r="CI32" s="682"/>
      <c r="CJ32" s="682"/>
      <c r="CK32" s="682"/>
      <c r="CL32" s="682"/>
      <c r="CM32" s="682"/>
      <c r="CN32" s="682"/>
      <c r="CO32" s="682"/>
      <c r="CP32" s="682"/>
      <c r="CQ32" s="683"/>
      <c r="CR32" s="641">
        <v>144</v>
      </c>
      <c r="CS32" s="644"/>
      <c r="CT32" s="644"/>
      <c r="CU32" s="644"/>
      <c r="CV32" s="644"/>
      <c r="CW32" s="644"/>
      <c r="CX32" s="644"/>
      <c r="CY32" s="645"/>
      <c r="CZ32" s="646">
        <v>0</v>
      </c>
      <c r="DA32" s="675"/>
      <c r="DB32" s="675"/>
      <c r="DC32" s="676"/>
      <c r="DD32" s="649">
        <v>144</v>
      </c>
      <c r="DE32" s="644"/>
      <c r="DF32" s="644"/>
      <c r="DG32" s="644"/>
      <c r="DH32" s="644"/>
      <c r="DI32" s="644"/>
      <c r="DJ32" s="644"/>
      <c r="DK32" s="645"/>
      <c r="DL32" s="649">
        <v>144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56717</v>
      </c>
      <c r="S33" s="644"/>
      <c r="T33" s="644"/>
      <c r="U33" s="644"/>
      <c r="V33" s="644"/>
      <c r="W33" s="644"/>
      <c r="X33" s="644"/>
      <c r="Y33" s="645"/>
      <c r="Z33" s="703">
        <v>0.3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6614897</v>
      </c>
      <c r="CS33" s="642"/>
      <c r="CT33" s="642"/>
      <c r="CU33" s="642"/>
      <c r="CV33" s="642"/>
      <c r="CW33" s="642"/>
      <c r="CX33" s="642"/>
      <c r="CY33" s="643"/>
      <c r="CZ33" s="646">
        <v>38.700000000000003</v>
      </c>
      <c r="DA33" s="675"/>
      <c r="DB33" s="675"/>
      <c r="DC33" s="676"/>
      <c r="DD33" s="649">
        <v>5261542</v>
      </c>
      <c r="DE33" s="642"/>
      <c r="DF33" s="642"/>
      <c r="DG33" s="642"/>
      <c r="DH33" s="642"/>
      <c r="DI33" s="642"/>
      <c r="DJ33" s="642"/>
      <c r="DK33" s="643"/>
      <c r="DL33" s="649">
        <v>3980151</v>
      </c>
      <c r="DM33" s="642"/>
      <c r="DN33" s="642"/>
      <c r="DO33" s="642"/>
      <c r="DP33" s="642"/>
      <c r="DQ33" s="642"/>
      <c r="DR33" s="642"/>
      <c r="DS33" s="642"/>
      <c r="DT33" s="642"/>
      <c r="DU33" s="642"/>
      <c r="DV33" s="643"/>
      <c r="DW33" s="646">
        <v>39.799999999999997</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191985</v>
      </c>
      <c r="S34" s="644"/>
      <c r="T34" s="644"/>
      <c r="U34" s="644"/>
      <c r="V34" s="644"/>
      <c r="W34" s="644"/>
      <c r="X34" s="644"/>
      <c r="Y34" s="645"/>
      <c r="Z34" s="703">
        <v>1.1000000000000001</v>
      </c>
      <c r="AA34" s="703"/>
      <c r="AB34" s="703"/>
      <c r="AC34" s="703"/>
      <c r="AD34" s="704">
        <v>263</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2399428</v>
      </c>
      <c r="CS34" s="644"/>
      <c r="CT34" s="644"/>
      <c r="CU34" s="644"/>
      <c r="CV34" s="644"/>
      <c r="CW34" s="644"/>
      <c r="CX34" s="644"/>
      <c r="CY34" s="645"/>
      <c r="CZ34" s="646">
        <v>14</v>
      </c>
      <c r="DA34" s="675"/>
      <c r="DB34" s="675"/>
      <c r="DC34" s="676"/>
      <c r="DD34" s="649">
        <v>1718341</v>
      </c>
      <c r="DE34" s="644"/>
      <c r="DF34" s="644"/>
      <c r="DG34" s="644"/>
      <c r="DH34" s="644"/>
      <c r="DI34" s="644"/>
      <c r="DJ34" s="644"/>
      <c r="DK34" s="645"/>
      <c r="DL34" s="649">
        <v>1424865</v>
      </c>
      <c r="DM34" s="644"/>
      <c r="DN34" s="644"/>
      <c r="DO34" s="644"/>
      <c r="DP34" s="644"/>
      <c r="DQ34" s="644"/>
      <c r="DR34" s="644"/>
      <c r="DS34" s="644"/>
      <c r="DT34" s="644"/>
      <c r="DU34" s="644"/>
      <c r="DV34" s="645"/>
      <c r="DW34" s="646">
        <v>14.3</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1826100</v>
      </c>
      <c r="S35" s="644"/>
      <c r="T35" s="644"/>
      <c r="U35" s="644"/>
      <c r="V35" s="644"/>
      <c r="W35" s="644"/>
      <c r="X35" s="644"/>
      <c r="Y35" s="645"/>
      <c r="Z35" s="703">
        <v>10.7</v>
      </c>
      <c r="AA35" s="703"/>
      <c r="AB35" s="703"/>
      <c r="AC35" s="703"/>
      <c r="AD35" s="704" t="s">
        <v>236</v>
      </c>
      <c r="AE35" s="704"/>
      <c r="AF35" s="704"/>
      <c r="AG35" s="704"/>
      <c r="AH35" s="704"/>
      <c r="AI35" s="704"/>
      <c r="AJ35" s="704"/>
      <c r="AK35" s="704"/>
      <c r="AL35" s="646" t="s">
        <v>122</v>
      </c>
      <c r="AM35" s="647"/>
      <c r="AN35" s="647"/>
      <c r="AO35" s="705"/>
      <c r="AP35" s="214"/>
      <c r="AQ35" s="709" t="s">
        <v>317</v>
      </c>
      <c r="AR35" s="710"/>
      <c r="AS35" s="710"/>
      <c r="AT35" s="710"/>
      <c r="AU35" s="710"/>
      <c r="AV35" s="710"/>
      <c r="AW35" s="710"/>
      <c r="AX35" s="710"/>
      <c r="AY35" s="711"/>
      <c r="AZ35" s="706">
        <v>2809680</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9623</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95396</v>
      </c>
      <c r="CS35" s="642"/>
      <c r="CT35" s="642"/>
      <c r="CU35" s="642"/>
      <c r="CV35" s="642"/>
      <c r="CW35" s="642"/>
      <c r="CX35" s="642"/>
      <c r="CY35" s="643"/>
      <c r="CZ35" s="646">
        <v>0.6</v>
      </c>
      <c r="DA35" s="675"/>
      <c r="DB35" s="675"/>
      <c r="DC35" s="676"/>
      <c r="DD35" s="649">
        <v>86829</v>
      </c>
      <c r="DE35" s="642"/>
      <c r="DF35" s="642"/>
      <c r="DG35" s="642"/>
      <c r="DH35" s="642"/>
      <c r="DI35" s="642"/>
      <c r="DJ35" s="642"/>
      <c r="DK35" s="643"/>
      <c r="DL35" s="649">
        <v>68267</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321</v>
      </c>
      <c r="AR36" s="679"/>
      <c r="AS36" s="679"/>
      <c r="AT36" s="679"/>
      <c r="AU36" s="679"/>
      <c r="AV36" s="679"/>
      <c r="AW36" s="679"/>
      <c r="AX36" s="679"/>
      <c r="AY36" s="680"/>
      <c r="AZ36" s="641">
        <v>962991</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-10349</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1126947</v>
      </c>
      <c r="CS36" s="644"/>
      <c r="CT36" s="644"/>
      <c r="CU36" s="644"/>
      <c r="CV36" s="644"/>
      <c r="CW36" s="644"/>
      <c r="CX36" s="644"/>
      <c r="CY36" s="645"/>
      <c r="CZ36" s="646">
        <v>6.6</v>
      </c>
      <c r="DA36" s="675"/>
      <c r="DB36" s="675"/>
      <c r="DC36" s="676"/>
      <c r="DD36" s="649">
        <v>820058</v>
      </c>
      <c r="DE36" s="644"/>
      <c r="DF36" s="644"/>
      <c r="DG36" s="644"/>
      <c r="DH36" s="644"/>
      <c r="DI36" s="644"/>
      <c r="DJ36" s="644"/>
      <c r="DK36" s="645"/>
      <c r="DL36" s="649">
        <v>507213</v>
      </c>
      <c r="DM36" s="644"/>
      <c r="DN36" s="644"/>
      <c r="DO36" s="644"/>
      <c r="DP36" s="644"/>
      <c r="DQ36" s="644"/>
      <c r="DR36" s="644"/>
      <c r="DS36" s="644"/>
      <c r="DT36" s="644"/>
      <c r="DU36" s="644"/>
      <c r="DV36" s="645"/>
      <c r="DW36" s="646">
        <v>5.0999999999999996</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535200</v>
      </c>
      <c r="S37" s="644"/>
      <c r="T37" s="644"/>
      <c r="U37" s="644"/>
      <c r="V37" s="644"/>
      <c r="W37" s="644"/>
      <c r="X37" s="644"/>
      <c r="Y37" s="645"/>
      <c r="Z37" s="703">
        <v>3.1</v>
      </c>
      <c r="AA37" s="703"/>
      <c r="AB37" s="703"/>
      <c r="AC37" s="703"/>
      <c r="AD37" s="704" t="s">
        <v>122</v>
      </c>
      <c r="AE37" s="704"/>
      <c r="AF37" s="704"/>
      <c r="AG37" s="704"/>
      <c r="AH37" s="704"/>
      <c r="AI37" s="704"/>
      <c r="AJ37" s="704"/>
      <c r="AK37" s="704"/>
      <c r="AL37" s="646" t="s">
        <v>236</v>
      </c>
      <c r="AM37" s="647"/>
      <c r="AN37" s="647"/>
      <c r="AO37" s="705"/>
      <c r="AQ37" s="678" t="s">
        <v>325</v>
      </c>
      <c r="AR37" s="679"/>
      <c r="AS37" s="679"/>
      <c r="AT37" s="679"/>
      <c r="AU37" s="679"/>
      <c r="AV37" s="679"/>
      <c r="AW37" s="679"/>
      <c r="AX37" s="679"/>
      <c r="AY37" s="680"/>
      <c r="AZ37" s="641">
        <v>166296</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5064</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31594</v>
      </c>
      <c r="CS37" s="642"/>
      <c r="CT37" s="642"/>
      <c r="CU37" s="642"/>
      <c r="CV37" s="642"/>
      <c r="CW37" s="642"/>
      <c r="CX37" s="642"/>
      <c r="CY37" s="643"/>
      <c r="CZ37" s="646">
        <v>0.2</v>
      </c>
      <c r="DA37" s="675"/>
      <c r="DB37" s="675"/>
      <c r="DC37" s="676"/>
      <c r="DD37" s="649">
        <v>31594</v>
      </c>
      <c r="DE37" s="642"/>
      <c r="DF37" s="642"/>
      <c r="DG37" s="642"/>
      <c r="DH37" s="642"/>
      <c r="DI37" s="642"/>
      <c r="DJ37" s="642"/>
      <c r="DK37" s="643"/>
      <c r="DL37" s="649">
        <v>31021</v>
      </c>
      <c r="DM37" s="642"/>
      <c r="DN37" s="642"/>
      <c r="DO37" s="642"/>
      <c r="DP37" s="642"/>
      <c r="DQ37" s="642"/>
      <c r="DR37" s="642"/>
      <c r="DS37" s="642"/>
      <c r="DT37" s="642"/>
      <c r="DU37" s="642"/>
      <c r="DV37" s="643"/>
      <c r="DW37" s="646">
        <v>0.3</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17128443</v>
      </c>
      <c r="S38" s="693"/>
      <c r="T38" s="693"/>
      <c r="U38" s="693"/>
      <c r="V38" s="693"/>
      <c r="W38" s="693"/>
      <c r="X38" s="693"/>
      <c r="Y38" s="698"/>
      <c r="Z38" s="699">
        <v>100</v>
      </c>
      <c r="AA38" s="699"/>
      <c r="AB38" s="699"/>
      <c r="AC38" s="699"/>
      <c r="AD38" s="700">
        <v>9458326</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134325</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7903</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2615338</v>
      </c>
      <c r="CS38" s="644"/>
      <c r="CT38" s="644"/>
      <c r="CU38" s="644"/>
      <c r="CV38" s="644"/>
      <c r="CW38" s="644"/>
      <c r="CX38" s="644"/>
      <c r="CY38" s="645"/>
      <c r="CZ38" s="646">
        <v>15.3</v>
      </c>
      <c r="DA38" s="675"/>
      <c r="DB38" s="675"/>
      <c r="DC38" s="676"/>
      <c r="DD38" s="649">
        <v>2364070</v>
      </c>
      <c r="DE38" s="644"/>
      <c r="DF38" s="644"/>
      <c r="DG38" s="644"/>
      <c r="DH38" s="644"/>
      <c r="DI38" s="644"/>
      <c r="DJ38" s="644"/>
      <c r="DK38" s="645"/>
      <c r="DL38" s="649">
        <v>1931541</v>
      </c>
      <c r="DM38" s="644"/>
      <c r="DN38" s="644"/>
      <c r="DO38" s="644"/>
      <c r="DP38" s="644"/>
      <c r="DQ38" s="644"/>
      <c r="DR38" s="644"/>
      <c r="DS38" s="644"/>
      <c r="DT38" s="644"/>
      <c r="DU38" s="644"/>
      <c r="DV38" s="645"/>
      <c r="DW38" s="646">
        <v>19.3</v>
      </c>
      <c r="DX38" s="675"/>
      <c r="DY38" s="675"/>
      <c r="DZ38" s="675"/>
      <c r="EA38" s="675"/>
      <c r="EB38" s="675"/>
      <c r="EC38" s="677"/>
    </row>
    <row r="39" spans="2:133" ht="11.25" customHeight="1">
      <c r="AQ39" s="678" t="s">
        <v>332</v>
      </c>
      <c r="AR39" s="679"/>
      <c r="AS39" s="679"/>
      <c r="AT39" s="679"/>
      <c r="AU39" s="679"/>
      <c r="AV39" s="679"/>
      <c r="AW39" s="679"/>
      <c r="AX39" s="679"/>
      <c r="AY39" s="680"/>
      <c r="AZ39" s="641">
        <v>28046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77</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291008</v>
      </c>
      <c r="CS39" s="642"/>
      <c r="CT39" s="642"/>
      <c r="CU39" s="642"/>
      <c r="CV39" s="642"/>
      <c r="CW39" s="642"/>
      <c r="CX39" s="642"/>
      <c r="CY39" s="643"/>
      <c r="CZ39" s="646">
        <v>1.7</v>
      </c>
      <c r="DA39" s="675"/>
      <c r="DB39" s="675"/>
      <c r="DC39" s="676"/>
      <c r="DD39" s="649">
        <v>221999</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336</v>
      </c>
      <c r="AR40" s="679"/>
      <c r="AS40" s="679"/>
      <c r="AT40" s="679"/>
      <c r="AU40" s="679"/>
      <c r="AV40" s="679"/>
      <c r="AW40" s="679"/>
      <c r="AX40" s="679"/>
      <c r="AY40" s="680"/>
      <c r="AZ40" s="641">
        <v>285225</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106</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86780</v>
      </c>
      <c r="CS40" s="644"/>
      <c r="CT40" s="644"/>
      <c r="CU40" s="644"/>
      <c r="CV40" s="644"/>
      <c r="CW40" s="644"/>
      <c r="CX40" s="644"/>
      <c r="CY40" s="645"/>
      <c r="CZ40" s="646">
        <v>0.5</v>
      </c>
      <c r="DA40" s="675"/>
      <c r="DB40" s="675"/>
      <c r="DC40" s="676"/>
      <c r="DD40" s="649">
        <v>50245</v>
      </c>
      <c r="DE40" s="644"/>
      <c r="DF40" s="644"/>
      <c r="DG40" s="644"/>
      <c r="DH40" s="644"/>
      <c r="DI40" s="644"/>
      <c r="DJ40" s="644"/>
      <c r="DK40" s="645"/>
      <c r="DL40" s="649">
        <v>48265</v>
      </c>
      <c r="DM40" s="644"/>
      <c r="DN40" s="644"/>
      <c r="DO40" s="644"/>
      <c r="DP40" s="644"/>
      <c r="DQ40" s="644"/>
      <c r="DR40" s="644"/>
      <c r="DS40" s="644"/>
      <c r="DT40" s="644"/>
      <c r="DU40" s="644"/>
      <c r="DV40" s="645"/>
      <c r="DW40" s="646">
        <v>0.5</v>
      </c>
      <c r="DX40" s="675"/>
      <c r="DY40" s="675"/>
      <c r="DZ40" s="675"/>
      <c r="EA40" s="675"/>
      <c r="EB40" s="675"/>
      <c r="EC40" s="677"/>
    </row>
    <row r="41" spans="2:133" ht="11.25" customHeight="1">
      <c r="AQ41" s="690" t="s">
        <v>339</v>
      </c>
      <c r="AR41" s="691"/>
      <c r="AS41" s="691"/>
      <c r="AT41" s="691"/>
      <c r="AU41" s="691"/>
      <c r="AV41" s="691"/>
      <c r="AW41" s="691"/>
      <c r="AX41" s="691"/>
      <c r="AY41" s="692"/>
      <c r="AZ41" s="656">
        <v>1232797</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348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175</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2639797</v>
      </c>
      <c r="CS42" s="644"/>
      <c r="CT42" s="644"/>
      <c r="CU42" s="644"/>
      <c r="CV42" s="644"/>
      <c r="CW42" s="644"/>
      <c r="CX42" s="644"/>
      <c r="CY42" s="645"/>
      <c r="CZ42" s="646">
        <v>15.4</v>
      </c>
      <c r="DA42" s="647"/>
      <c r="DB42" s="647"/>
      <c r="DC42" s="648"/>
      <c r="DD42" s="649">
        <v>591634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59395</v>
      </c>
      <c r="CS43" s="642"/>
      <c r="CT43" s="642"/>
      <c r="CU43" s="642"/>
      <c r="CV43" s="642"/>
      <c r="CW43" s="642"/>
      <c r="CX43" s="642"/>
      <c r="CY43" s="643"/>
      <c r="CZ43" s="646">
        <v>0.3</v>
      </c>
      <c r="DA43" s="675"/>
      <c r="DB43" s="675"/>
      <c r="DC43" s="676"/>
      <c r="DD43" s="649">
        <v>59395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298</v>
      </c>
      <c r="CE44" s="670"/>
      <c r="CF44" s="638" t="s">
        <v>347</v>
      </c>
      <c r="CG44" s="639"/>
      <c r="CH44" s="639"/>
      <c r="CI44" s="639"/>
      <c r="CJ44" s="639"/>
      <c r="CK44" s="639"/>
      <c r="CL44" s="639"/>
      <c r="CM44" s="639"/>
      <c r="CN44" s="639"/>
      <c r="CO44" s="639"/>
      <c r="CP44" s="639"/>
      <c r="CQ44" s="640"/>
      <c r="CR44" s="641">
        <v>2492300</v>
      </c>
      <c r="CS44" s="644"/>
      <c r="CT44" s="644"/>
      <c r="CU44" s="644"/>
      <c r="CV44" s="644"/>
      <c r="CW44" s="644"/>
      <c r="CX44" s="644"/>
      <c r="CY44" s="645"/>
      <c r="CZ44" s="646">
        <v>14.6</v>
      </c>
      <c r="DA44" s="647"/>
      <c r="DB44" s="647"/>
      <c r="DC44" s="648"/>
      <c r="DD44" s="649">
        <v>486960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718947</v>
      </c>
      <c r="CS45" s="642"/>
      <c r="CT45" s="642"/>
      <c r="CU45" s="642"/>
      <c r="CV45" s="642"/>
      <c r="CW45" s="642"/>
      <c r="CX45" s="642"/>
      <c r="CY45" s="643"/>
      <c r="CZ45" s="646">
        <v>4.2</v>
      </c>
      <c r="DA45" s="675"/>
      <c r="DB45" s="675"/>
      <c r="DC45" s="676"/>
      <c r="DD45" s="649">
        <v>50444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1763534</v>
      </c>
      <c r="CS46" s="644"/>
      <c r="CT46" s="644"/>
      <c r="CU46" s="644"/>
      <c r="CV46" s="644"/>
      <c r="CW46" s="644"/>
      <c r="CX46" s="644"/>
      <c r="CY46" s="645"/>
      <c r="CZ46" s="646">
        <v>10.3</v>
      </c>
      <c r="DA46" s="647"/>
      <c r="DB46" s="647"/>
      <c r="DC46" s="648"/>
      <c r="DD46" s="649">
        <v>435774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147497</v>
      </c>
      <c r="CS47" s="642"/>
      <c r="CT47" s="642"/>
      <c r="CU47" s="642"/>
      <c r="CV47" s="642"/>
      <c r="CW47" s="642"/>
      <c r="CX47" s="642"/>
      <c r="CY47" s="643"/>
      <c r="CZ47" s="646">
        <v>0.9</v>
      </c>
      <c r="DA47" s="675"/>
      <c r="DB47" s="675"/>
      <c r="DC47" s="676"/>
      <c r="DD47" s="649">
        <v>104674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352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17102584</v>
      </c>
      <c r="CS49" s="657"/>
      <c r="CT49" s="657"/>
      <c r="CU49" s="657"/>
      <c r="CV49" s="657"/>
      <c r="CW49" s="657"/>
      <c r="CX49" s="657"/>
      <c r="CY49" s="658"/>
      <c r="CZ49" s="659">
        <v>100</v>
      </c>
      <c r="DA49" s="660"/>
      <c r="DB49" s="660"/>
      <c r="DC49" s="661"/>
      <c r="DD49" s="662">
        <v>11396323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s3+bfHdYQYMCWGOaWjzlEk80Y7CKWAiBs3+cs2OnMu4qOFX9u9QZoawhMP6GJ2Xhm2a+q3KgKbQdmYpVqTCVg==" saltValue="wQynfjquOmKaOcqEFSaN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17102</v>
      </c>
      <c r="R7" s="1174"/>
      <c r="S7" s="1174"/>
      <c r="T7" s="1174"/>
      <c r="U7" s="1174"/>
      <c r="V7" s="1174">
        <v>17077</v>
      </c>
      <c r="W7" s="1174"/>
      <c r="X7" s="1174"/>
      <c r="Y7" s="1174"/>
      <c r="Z7" s="1174"/>
      <c r="AA7" s="1174">
        <v>25</v>
      </c>
      <c r="AB7" s="1174"/>
      <c r="AC7" s="1174"/>
      <c r="AD7" s="1174"/>
      <c r="AE7" s="1175"/>
      <c r="AF7" s="1176">
        <v>10</v>
      </c>
      <c r="AG7" s="1177"/>
      <c r="AH7" s="1177"/>
      <c r="AI7" s="1177"/>
      <c r="AJ7" s="1178"/>
      <c r="AK7" s="1160">
        <v>656</v>
      </c>
      <c r="AL7" s="1161"/>
      <c r="AM7" s="1161"/>
      <c r="AN7" s="1161"/>
      <c r="AO7" s="1161"/>
      <c r="AP7" s="1161">
        <v>13903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591</v>
      </c>
      <c r="BT7" s="1165" t="s">
        <v>591</v>
      </c>
      <c r="BU7" s="1165" t="s">
        <v>591</v>
      </c>
      <c r="BV7" s="1165" t="s">
        <v>591</v>
      </c>
      <c r="BW7" s="1165" t="s">
        <v>591</v>
      </c>
      <c r="BX7" s="1165" t="s">
        <v>591</v>
      </c>
      <c r="BY7" s="1165" t="s">
        <v>591</v>
      </c>
      <c r="BZ7" s="1165" t="s">
        <v>591</v>
      </c>
      <c r="CA7" s="1165" t="s">
        <v>591</v>
      </c>
      <c r="CB7" s="1165" t="s">
        <v>591</v>
      </c>
      <c r="CC7" s="1165" t="s">
        <v>591</v>
      </c>
      <c r="CD7" s="1165" t="s">
        <v>591</v>
      </c>
      <c r="CE7" s="1165" t="s">
        <v>591</v>
      </c>
      <c r="CF7" s="1165" t="s">
        <v>591</v>
      </c>
      <c r="CG7" s="1166" t="s">
        <v>591</v>
      </c>
      <c r="CH7" s="1157">
        <v>1</v>
      </c>
      <c r="CI7" s="1158">
        <v>1</v>
      </c>
      <c r="CJ7" s="1158">
        <v>1</v>
      </c>
      <c r="CK7" s="1158">
        <v>1</v>
      </c>
      <c r="CL7" s="1159">
        <v>1</v>
      </c>
      <c r="CM7" s="1157">
        <v>34</v>
      </c>
      <c r="CN7" s="1158">
        <v>34</v>
      </c>
      <c r="CO7" s="1158">
        <v>34</v>
      </c>
      <c r="CP7" s="1158">
        <v>34</v>
      </c>
      <c r="CQ7" s="1159">
        <v>34</v>
      </c>
      <c r="CR7" s="1157">
        <v>20</v>
      </c>
      <c r="CS7" s="1158">
        <v>20</v>
      </c>
      <c r="CT7" s="1158">
        <v>20</v>
      </c>
      <c r="CU7" s="1158">
        <v>20</v>
      </c>
      <c r="CV7" s="1159">
        <v>20</v>
      </c>
      <c r="CW7" s="1157">
        <v>3</v>
      </c>
      <c r="CX7" s="1158">
        <v>3</v>
      </c>
      <c r="CY7" s="1158">
        <v>3</v>
      </c>
      <c r="CZ7" s="1158">
        <v>3</v>
      </c>
      <c r="DA7" s="1159">
        <v>3</v>
      </c>
      <c r="DB7" s="1157" t="s">
        <v>588</v>
      </c>
      <c r="DC7" s="1158">
        <v>0</v>
      </c>
      <c r="DD7" s="1158">
        <v>0</v>
      </c>
      <c r="DE7" s="1158">
        <v>0</v>
      </c>
      <c r="DF7" s="1159">
        <v>0</v>
      </c>
      <c r="DG7" s="1157" t="s">
        <v>514</v>
      </c>
      <c r="DH7" s="1158">
        <v>0</v>
      </c>
      <c r="DI7" s="1158">
        <v>0</v>
      </c>
      <c r="DJ7" s="1158">
        <v>0</v>
      </c>
      <c r="DK7" s="1159">
        <v>0</v>
      </c>
      <c r="DL7" s="1157" t="s">
        <v>514</v>
      </c>
      <c r="DM7" s="1158">
        <v>0</v>
      </c>
      <c r="DN7" s="1158">
        <v>0</v>
      </c>
      <c r="DO7" s="1158">
        <v>0</v>
      </c>
      <c r="DP7" s="1159">
        <v>0</v>
      </c>
      <c r="DQ7" s="1157" t="s">
        <v>514</v>
      </c>
      <c r="DR7" s="1158">
        <v>0</v>
      </c>
      <c r="DS7" s="1158">
        <v>0</v>
      </c>
      <c r="DT7" s="1158">
        <v>0</v>
      </c>
      <c r="DU7" s="1159">
        <v>0</v>
      </c>
      <c r="DV7" s="1184"/>
      <c r="DW7" s="1185"/>
      <c r="DX7" s="1185"/>
      <c r="DY7" s="1185"/>
      <c r="DZ7" s="1186"/>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v>37</v>
      </c>
      <c r="R8" s="1113"/>
      <c r="S8" s="1113"/>
      <c r="T8" s="1113"/>
      <c r="U8" s="1113"/>
      <c r="V8" s="1113">
        <v>37</v>
      </c>
      <c r="W8" s="1113"/>
      <c r="X8" s="1113"/>
      <c r="Y8" s="1113"/>
      <c r="Z8" s="1113"/>
      <c r="AA8" s="1113" t="s">
        <v>588</v>
      </c>
      <c r="AB8" s="1113"/>
      <c r="AC8" s="1113"/>
      <c r="AD8" s="1113"/>
      <c r="AE8" s="1114"/>
      <c r="AF8" s="1088" t="s">
        <v>378</v>
      </c>
      <c r="AG8" s="1089"/>
      <c r="AH8" s="1089"/>
      <c r="AI8" s="1089"/>
      <c r="AJ8" s="1090"/>
      <c r="AK8" s="1155">
        <v>14</v>
      </c>
      <c r="AL8" s="1156"/>
      <c r="AM8" s="1156"/>
      <c r="AN8" s="1156"/>
      <c r="AO8" s="1156"/>
      <c r="AP8" s="1156" t="s">
        <v>589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592</v>
      </c>
      <c r="BT8" s="1084" t="s">
        <v>592</v>
      </c>
      <c r="BU8" s="1084" t="s">
        <v>592</v>
      </c>
      <c r="BV8" s="1084" t="s">
        <v>592</v>
      </c>
      <c r="BW8" s="1084" t="s">
        <v>592</v>
      </c>
      <c r="BX8" s="1084" t="s">
        <v>592</v>
      </c>
      <c r="BY8" s="1084" t="s">
        <v>592</v>
      </c>
      <c r="BZ8" s="1084" t="s">
        <v>592</v>
      </c>
      <c r="CA8" s="1084" t="s">
        <v>592</v>
      </c>
      <c r="CB8" s="1084" t="s">
        <v>592</v>
      </c>
      <c r="CC8" s="1084" t="s">
        <v>592</v>
      </c>
      <c r="CD8" s="1084" t="s">
        <v>592</v>
      </c>
      <c r="CE8" s="1084" t="s">
        <v>592</v>
      </c>
      <c r="CF8" s="1084" t="s">
        <v>592</v>
      </c>
      <c r="CG8" s="1085" t="s">
        <v>592</v>
      </c>
      <c r="CH8" s="1058">
        <v>0</v>
      </c>
      <c r="CI8" s="1059">
        <v>0</v>
      </c>
      <c r="CJ8" s="1059">
        <v>0</v>
      </c>
      <c r="CK8" s="1059">
        <v>0</v>
      </c>
      <c r="CL8" s="1060">
        <v>0</v>
      </c>
      <c r="CM8" s="1058">
        <v>112</v>
      </c>
      <c r="CN8" s="1059">
        <v>112</v>
      </c>
      <c r="CO8" s="1059">
        <v>112</v>
      </c>
      <c r="CP8" s="1059">
        <v>112</v>
      </c>
      <c r="CQ8" s="1060">
        <v>112</v>
      </c>
      <c r="CR8" s="1058">
        <v>100</v>
      </c>
      <c r="CS8" s="1059">
        <v>100</v>
      </c>
      <c r="CT8" s="1059">
        <v>100</v>
      </c>
      <c r="CU8" s="1059">
        <v>100</v>
      </c>
      <c r="CV8" s="1060">
        <v>100</v>
      </c>
      <c r="CW8" s="1058">
        <v>5939</v>
      </c>
      <c r="CX8" s="1059">
        <v>5939</v>
      </c>
      <c r="CY8" s="1059">
        <v>5939</v>
      </c>
      <c r="CZ8" s="1059">
        <v>5939</v>
      </c>
      <c r="DA8" s="1060">
        <v>5939</v>
      </c>
      <c r="DB8" s="1058">
        <v>59</v>
      </c>
      <c r="DC8" s="1059">
        <v>59090</v>
      </c>
      <c r="DD8" s="1059">
        <v>59090</v>
      </c>
      <c r="DE8" s="1059">
        <v>59090</v>
      </c>
      <c r="DF8" s="1060">
        <v>59090</v>
      </c>
      <c r="DG8" s="1058" t="s">
        <v>514</v>
      </c>
      <c r="DH8" s="1059">
        <v>0</v>
      </c>
      <c r="DI8" s="1059">
        <v>0</v>
      </c>
      <c r="DJ8" s="1059">
        <v>0</v>
      </c>
      <c r="DK8" s="1060">
        <v>0</v>
      </c>
      <c r="DL8" s="1058" t="s">
        <v>514</v>
      </c>
      <c r="DM8" s="1059">
        <v>0</v>
      </c>
      <c r="DN8" s="1059">
        <v>0</v>
      </c>
      <c r="DO8" s="1059">
        <v>0</v>
      </c>
      <c r="DP8" s="1060">
        <v>0</v>
      </c>
      <c r="DQ8" s="1058" t="s">
        <v>514</v>
      </c>
      <c r="DR8" s="1059">
        <v>0</v>
      </c>
      <c r="DS8" s="1059">
        <v>0</v>
      </c>
      <c r="DT8" s="1059">
        <v>0</v>
      </c>
      <c r="DU8" s="1060">
        <v>0</v>
      </c>
      <c r="DV8" s="1061"/>
      <c r="DW8" s="1062"/>
      <c r="DX8" s="1062"/>
      <c r="DY8" s="1062"/>
      <c r="DZ8" s="1063"/>
      <c r="EA8" s="234"/>
    </row>
    <row r="9" spans="1:131" s="235" customFormat="1" ht="26.25" customHeight="1">
      <c r="A9" s="241">
        <v>3</v>
      </c>
      <c r="B9" s="1106" t="s">
        <v>379</v>
      </c>
      <c r="C9" s="1107"/>
      <c r="D9" s="1107"/>
      <c r="E9" s="1107"/>
      <c r="F9" s="1107"/>
      <c r="G9" s="1107"/>
      <c r="H9" s="1107"/>
      <c r="I9" s="1107"/>
      <c r="J9" s="1107"/>
      <c r="K9" s="1107"/>
      <c r="L9" s="1107"/>
      <c r="M9" s="1107"/>
      <c r="N9" s="1107"/>
      <c r="O9" s="1107"/>
      <c r="P9" s="1108"/>
      <c r="Q9" s="1112">
        <v>4</v>
      </c>
      <c r="R9" s="1113"/>
      <c r="S9" s="1113"/>
      <c r="T9" s="1113"/>
      <c r="U9" s="1113"/>
      <c r="V9" s="1113">
        <v>3</v>
      </c>
      <c r="W9" s="1113"/>
      <c r="X9" s="1113"/>
      <c r="Y9" s="1113"/>
      <c r="Z9" s="1113"/>
      <c r="AA9" s="1113">
        <v>1</v>
      </c>
      <c r="AB9" s="1113"/>
      <c r="AC9" s="1113"/>
      <c r="AD9" s="1113"/>
      <c r="AE9" s="1114"/>
      <c r="AF9" s="1088">
        <v>1</v>
      </c>
      <c r="AG9" s="1089"/>
      <c r="AH9" s="1089"/>
      <c r="AI9" s="1089"/>
      <c r="AJ9" s="1090"/>
      <c r="AK9" s="1155" t="s">
        <v>598</v>
      </c>
      <c r="AL9" s="1156"/>
      <c r="AM9" s="1156"/>
      <c r="AN9" s="1156"/>
      <c r="AO9" s="1156"/>
      <c r="AP9" s="1156" t="s">
        <v>590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593</v>
      </c>
      <c r="BT9" s="1084" t="s">
        <v>593</v>
      </c>
      <c r="BU9" s="1084" t="s">
        <v>593</v>
      </c>
      <c r="BV9" s="1084" t="s">
        <v>593</v>
      </c>
      <c r="BW9" s="1084" t="s">
        <v>593</v>
      </c>
      <c r="BX9" s="1084" t="s">
        <v>593</v>
      </c>
      <c r="BY9" s="1084" t="s">
        <v>593</v>
      </c>
      <c r="BZ9" s="1084" t="s">
        <v>593</v>
      </c>
      <c r="CA9" s="1084" t="s">
        <v>593</v>
      </c>
      <c r="CB9" s="1084" t="s">
        <v>593</v>
      </c>
      <c r="CC9" s="1084" t="s">
        <v>593</v>
      </c>
      <c r="CD9" s="1084" t="s">
        <v>593</v>
      </c>
      <c r="CE9" s="1084" t="s">
        <v>593</v>
      </c>
      <c r="CF9" s="1084" t="s">
        <v>593</v>
      </c>
      <c r="CG9" s="1085" t="s">
        <v>593</v>
      </c>
      <c r="CH9" s="1058">
        <v>3</v>
      </c>
      <c r="CI9" s="1059">
        <v>3</v>
      </c>
      <c r="CJ9" s="1059">
        <v>3</v>
      </c>
      <c r="CK9" s="1059">
        <v>3</v>
      </c>
      <c r="CL9" s="1060">
        <v>3</v>
      </c>
      <c r="CM9" s="1058">
        <v>47</v>
      </c>
      <c r="CN9" s="1059">
        <v>47</v>
      </c>
      <c r="CO9" s="1059">
        <v>47</v>
      </c>
      <c r="CP9" s="1059">
        <v>47</v>
      </c>
      <c r="CQ9" s="1060">
        <v>47</v>
      </c>
      <c r="CR9" s="1058">
        <v>25</v>
      </c>
      <c r="CS9" s="1059">
        <v>25</v>
      </c>
      <c r="CT9" s="1059">
        <v>25</v>
      </c>
      <c r="CU9" s="1059">
        <v>25</v>
      </c>
      <c r="CV9" s="1060">
        <v>25</v>
      </c>
      <c r="CW9" s="1058">
        <v>28</v>
      </c>
      <c r="CX9" s="1059">
        <v>28</v>
      </c>
      <c r="CY9" s="1059">
        <v>28</v>
      </c>
      <c r="CZ9" s="1059">
        <v>28</v>
      </c>
      <c r="DA9" s="1060">
        <v>28</v>
      </c>
      <c r="DB9" s="1058" t="s">
        <v>514</v>
      </c>
      <c r="DC9" s="1059">
        <v>0</v>
      </c>
      <c r="DD9" s="1059">
        <v>0</v>
      </c>
      <c r="DE9" s="1059">
        <v>0</v>
      </c>
      <c r="DF9" s="1060">
        <v>0</v>
      </c>
      <c r="DG9" s="1058" t="s">
        <v>514</v>
      </c>
      <c r="DH9" s="1059">
        <v>0</v>
      </c>
      <c r="DI9" s="1059">
        <v>0</v>
      </c>
      <c r="DJ9" s="1059">
        <v>0</v>
      </c>
      <c r="DK9" s="1060">
        <v>0</v>
      </c>
      <c r="DL9" s="1058" t="s">
        <v>514</v>
      </c>
      <c r="DM9" s="1059">
        <v>0</v>
      </c>
      <c r="DN9" s="1059">
        <v>0</v>
      </c>
      <c r="DO9" s="1059">
        <v>0</v>
      </c>
      <c r="DP9" s="1060">
        <v>0</v>
      </c>
      <c r="DQ9" s="1058" t="s">
        <v>514</v>
      </c>
      <c r="DR9" s="1059">
        <v>0</v>
      </c>
      <c r="DS9" s="1059">
        <v>0</v>
      </c>
      <c r="DT9" s="1059">
        <v>0</v>
      </c>
      <c r="DU9" s="1060">
        <v>0</v>
      </c>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594</v>
      </c>
      <c r="BT10" s="1084" t="s">
        <v>594</v>
      </c>
      <c r="BU10" s="1084" t="s">
        <v>594</v>
      </c>
      <c r="BV10" s="1084" t="s">
        <v>594</v>
      </c>
      <c r="BW10" s="1084" t="s">
        <v>594</v>
      </c>
      <c r="BX10" s="1084" t="s">
        <v>594</v>
      </c>
      <c r="BY10" s="1084" t="s">
        <v>594</v>
      </c>
      <c r="BZ10" s="1084" t="s">
        <v>594</v>
      </c>
      <c r="CA10" s="1084" t="s">
        <v>594</v>
      </c>
      <c r="CB10" s="1084" t="s">
        <v>594</v>
      </c>
      <c r="CC10" s="1084" t="s">
        <v>594</v>
      </c>
      <c r="CD10" s="1084" t="s">
        <v>594</v>
      </c>
      <c r="CE10" s="1084" t="s">
        <v>594</v>
      </c>
      <c r="CF10" s="1084" t="s">
        <v>594</v>
      </c>
      <c r="CG10" s="1085" t="s">
        <v>594</v>
      </c>
      <c r="CH10" s="1058">
        <v>-12</v>
      </c>
      <c r="CI10" s="1059">
        <v>-12</v>
      </c>
      <c r="CJ10" s="1059">
        <v>-12</v>
      </c>
      <c r="CK10" s="1059">
        <v>-12</v>
      </c>
      <c r="CL10" s="1060">
        <v>-12</v>
      </c>
      <c r="CM10" s="1058">
        <v>-11</v>
      </c>
      <c r="CN10" s="1059">
        <v>-11</v>
      </c>
      <c r="CO10" s="1059">
        <v>-11</v>
      </c>
      <c r="CP10" s="1059">
        <v>-11</v>
      </c>
      <c r="CQ10" s="1060">
        <v>-11</v>
      </c>
      <c r="CR10" s="1058">
        <v>35</v>
      </c>
      <c r="CS10" s="1059">
        <v>35</v>
      </c>
      <c r="CT10" s="1059">
        <v>35</v>
      </c>
      <c r="CU10" s="1059">
        <v>35</v>
      </c>
      <c r="CV10" s="1060">
        <v>35</v>
      </c>
      <c r="CW10" s="1058" t="s">
        <v>588</v>
      </c>
      <c r="CX10" s="1059">
        <v>0</v>
      </c>
      <c r="CY10" s="1059">
        <v>0</v>
      </c>
      <c r="CZ10" s="1059">
        <v>0</v>
      </c>
      <c r="DA10" s="1060">
        <v>0</v>
      </c>
      <c r="DB10" s="1058" t="s">
        <v>514</v>
      </c>
      <c r="DC10" s="1059">
        <v>0</v>
      </c>
      <c r="DD10" s="1059">
        <v>0</v>
      </c>
      <c r="DE10" s="1059">
        <v>0</v>
      </c>
      <c r="DF10" s="1060">
        <v>0</v>
      </c>
      <c r="DG10" s="1058" t="s">
        <v>514</v>
      </c>
      <c r="DH10" s="1059">
        <v>0</v>
      </c>
      <c r="DI10" s="1059">
        <v>0</v>
      </c>
      <c r="DJ10" s="1059">
        <v>0</v>
      </c>
      <c r="DK10" s="1060">
        <v>0</v>
      </c>
      <c r="DL10" s="1058" t="s">
        <v>514</v>
      </c>
      <c r="DM10" s="1059">
        <v>0</v>
      </c>
      <c r="DN10" s="1059">
        <v>0</v>
      </c>
      <c r="DO10" s="1059">
        <v>0</v>
      </c>
      <c r="DP10" s="1060">
        <v>0</v>
      </c>
      <c r="DQ10" s="1058" t="s">
        <v>514</v>
      </c>
      <c r="DR10" s="1059">
        <v>0</v>
      </c>
      <c r="DS10" s="1059">
        <v>0</v>
      </c>
      <c r="DT10" s="1059">
        <v>0</v>
      </c>
      <c r="DU10" s="1060">
        <v>0</v>
      </c>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595</v>
      </c>
      <c r="BT11" s="1084" t="s">
        <v>595</v>
      </c>
      <c r="BU11" s="1084" t="s">
        <v>595</v>
      </c>
      <c r="BV11" s="1084" t="s">
        <v>595</v>
      </c>
      <c r="BW11" s="1084" t="s">
        <v>595</v>
      </c>
      <c r="BX11" s="1084" t="s">
        <v>595</v>
      </c>
      <c r="BY11" s="1084" t="s">
        <v>595</v>
      </c>
      <c r="BZ11" s="1084" t="s">
        <v>595</v>
      </c>
      <c r="CA11" s="1084" t="s">
        <v>595</v>
      </c>
      <c r="CB11" s="1084" t="s">
        <v>595</v>
      </c>
      <c r="CC11" s="1084" t="s">
        <v>595</v>
      </c>
      <c r="CD11" s="1084" t="s">
        <v>595</v>
      </c>
      <c r="CE11" s="1084" t="s">
        <v>595</v>
      </c>
      <c r="CF11" s="1084" t="s">
        <v>595</v>
      </c>
      <c r="CG11" s="1085" t="s">
        <v>595</v>
      </c>
      <c r="CH11" s="1058">
        <v>5</v>
      </c>
      <c r="CI11" s="1059">
        <v>5</v>
      </c>
      <c r="CJ11" s="1059">
        <v>5</v>
      </c>
      <c r="CK11" s="1059">
        <v>5</v>
      </c>
      <c r="CL11" s="1060">
        <v>5</v>
      </c>
      <c r="CM11" s="1058">
        <v>140</v>
      </c>
      <c r="CN11" s="1059">
        <v>140</v>
      </c>
      <c r="CO11" s="1059">
        <v>140</v>
      </c>
      <c r="CP11" s="1059">
        <v>140</v>
      </c>
      <c r="CQ11" s="1060">
        <v>140</v>
      </c>
      <c r="CR11" s="1058">
        <v>50</v>
      </c>
      <c r="CS11" s="1059">
        <v>50</v>
      </c>
      <c r="CT11" s="1059">
        <v>50</v>
      </c>
      <c r="CU11" s="1059">
        <v>50</v>
      </c>
      <c r="CV11" s="1060">
        <v>50</v>
      </c>
      <c r="CW11" s="1058">
        <v>2</v>
      </c>
      <c r="CX11" s="1059">
        <v>2</v>
      </c>
      <c r="CY11" s="1059">
        <v>2</v>
      </c>
      <c r="CZ11" s="1059">
        <v>2</v>
      </c>
      <c r="DA11" s="1060">
        <v>2</v>
      </c>
      <c r="DB11" s="1058" t="s">
        <v>514</v>
      </c>
      <c r="DC11" s="1059">
        <v>0</v>
      </c>
      <c r="DD11" s="1059">
        <v>0</v>
      </c>
      <c r="DE11" s="1059">
        <v>0</v>
      </c>
      <c r="DF11" s="1060">
        <v>0</v>
      </c>
      <c r="DG11" s="1058" t="s">
        <v>514</v>
      </c>
      <c r="DH11" s="1059">
        <v>0</v>
      </c>
      <c r="DI11" s="1059">
        <v>0</v>
      </c>
      <c r="DJ11" s="1059">
        <v>0</v>
      </c>
      <c r="DK11" s="1060">
        <v>0</v>
      </c>
      <c r="DL11" s="1058">
        <v>90</v>
      </c>
      <c r="DM11" s="1059">
        <v>90170</v>
      </c>
      <c r="DN11" s="1059">
        <v>90170</v>
      </c>
      <c r="DO11" s="1059">
        <v>90170</v>
      </c>
      <c r="DP11" s="1060">
        <v>90170</v>
      </c>
      <c r="DQ11" s="1058">
        <v>9</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596</v>
      </c>
      <c r="BT12" s="1084" t="s">
        <v>596</v>
      </c>
      <c r="BU12" s="1084" t="s">
        <v>596</v>
      </c>
      <c r="BV12" s="1084" t="s">
        <v>596</v>
      </c>
      <c r="BW12" s="1084" t="s">
        <v>596</v>
      </c>
      <c r="BX12" s="1084" t="s">
        <v>596</v>
      </c>
      <c r="BY12" s="1084" t="s">
        <v>596</v>
      </c>
      <c r="BZ12" s="1084" t="s">
        <v>596</v>
      </c>
      <c r="CA12" s="1084" t="s">
        <v>596</v>
      </c>
      <c r="CB12" s="1084" t="s">
        <v>596</v>
      </c>
      <c r="CC12" s="1084" t="s">
        <v>596</v>
      </c>
      <c r="CD12" s="1084" t="s">
        <v>596</v>
      </c>
      <c r="CE12" s="1084" t="s">
        <v>596</v>
      </c>
      <c r="CF12" s="1084" t="s">
        <v>596</v>
      </c>
      <c r="CG12" s="1085" t="s">
        <v>596</v>
      </c>
      <c r="CH12" s="1058">
        <v>2</v>
      </c>
      <c r="CI12" s="1059">
        <v>2</v>
      </c>
      <c r="CJ12" s="1059">
        <v>2</v>
      </c>
      <c r="CK12" s="1059">
        <v>2</v>
      </c>
      <c r="CL12" s="1060">
        <v>2</v>
      </c>
      <c r="CM12" s="1058">
        <v>36</v>
      </c>
      <c r="CN12" s="1059">
        <v>36</v>
      </c>
      <c r="CO12" s="1059">
        <v>36</v>
      </c>
      <c r="CP12" s="1059">
        <v>36</v>
      </c>
      <c r="CQ12" s="1060">
        <v>36</v>
      </c>
      <c r="CR12" s="1058">
        <v>7</v>
      </c>
      <c r="CS12" s="1059">
        <v>7</v>
      </c>
      <c r="CT12" s="1059">
        <v>7</v>
      </c>
      <c r="CU12" s="1059">
        <v>7</v>
      </c>
      <c r="CV12" s="1060">
        <v>7</v>
      </c>
      <c r="CW12" s="1058">
        <v>40</v>
      </c>
      <c r="CX12" s="1059">
        <v>40</v>
      </c>
      <c r="CY12" s="1059">
        <v>40</v>
      </c>
      <c r="CZ12" s="1059">
        <v>40</v>
      </c>
      <c r="DA12" s="1060">
        <v>40</v>
      </c>
      <c r="DB12" s="1058" t="s">
        <v>514</v>
      </c>
      <c r="DC12" s="1059">
        <v>0</v>
      </c>
      <c r="DD12" s="1059">
        <v>0</v>
      </c>
      <c r="DE12" s="1059">
        <v>0</v>
      </c>
      <c r="DF12" s="1060">
        <v>0</v>
      </c>
      <c r="DG12" s="1058" t="s">
        <v>514</v>
      </c>
      <c r="DH12" s="1059">
        <v>0</v>
      </c>
      <c r="DI12" s="1059">
        <v>0</v>
      </c>
      <c r="DJ12" s="1059">
        <v>0</v>
      </c>
      <c r="DK12" s="1060">
        <v>0</v>
      </c>
      <c r="DL12" s="1058" t="s">
        <v>589</v>
      </c>
      <c r="DM12" s="1059">
        <v>0</v>
      </c>
      <c r="DN12" s="1059">
        <v>0</v>
      </c>
      <c r="DO12" s="1059">
        <v>0</v>
      </c>
      <c r="DP12" s="1060">
        <v>0</v>
      </c>
      <c r="DQ12" s="1058" t="s">
        <v>588</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597</v>
      </c>
      <c r="BT13" s="1084" t="s">
        <v>597</v>
      </c>
      <c r="BU13" s="1084" t="s">
        <v>597</v>
      </c>
      <c r="BV13" s="1084" t="s">
        <v>597</v>
      </c>
      <c r="BW13" s="1084" t="s">
        <v>597</v>
      </c>
      <c r="BX13" s="1084" t="s">
        <v>597</v>
      </c>
      <c r="BY13" s="1084" t="s">
        <v>597</v>
      </c>
      <c r="BZ13" s="1084" t="s">
        <v>597</v>
      </c>
      <c r="CA13" s="1084" t="s">
        <v>597</v>
      </c>
      <c r="CB13" s="1084" t="s">
        <v>597</v>
      </c>
      <c r="CC13" s="1084" t="s">
        <v>597</v>
      </c>
      <c r="CD13" s="1084" t="s">
        <v>597</v>
      </c>
      <c r="CE13" s="1084" t="s">
        <v>597</v>
      </c>
      <c r="CF13" s="1084" t="s">
        <v>597</v>
      </c>
      <c r="CG13" s="1085" t="s">
        <v>597</v>
      </c>
      <c r="CH13" s="1058">
        <v>-3</v>
      </c>
      <c r="CI13" s="1059">
        <v>-3</v>
      </c>
      <c r="CJ13" s="1059">
        <v>-3</v>
      </c>
      <c r="CK13" s="1059">
        <v>-3</v>
      </c>
      <c r="CL13" s="1060">
        <v>-3</v>
      </c>
      <c r="CM13" s="1058">
        <v>70</v>
      </c>
      <c r="CN13" s="1059">
        <v>70</v>
      </c>
      <c r="CO13" s="1059">
        <v>70</v>
      </c>
      <c r="CP13" s="1059">
        <v>70</v>
      </c>
      <c r="CQ13" s="1060">
        <v>70</v>
      </c>
      <c r="CR13" s="1058">
        <v>30</v>
      </c>
      <c r="CS13" s="1059">
        <v>30</v>
      </c>
      <c r="CT13" s="1059">
        <v>30</v>
      </c>
      <c r="CU13" s="1059">
        <v>30</v>
      </c>
      <c r="CV13" s="1060">
        <v>30</v>
      </c>
      <c r="CW13" s="1058">
        <v>14</v>
      </c>
      <c r="CX13" s="1059">
        <v>14</v>
      </c>
      <c r="CY13" s="1059">
        <v>14</v>
      </c>
      <c r="CZ13" s="1059">
        <v>14</v>
      </c>
      <c r="DA13" s="1060">
        <v>14</v>
      </c>
      <c r="DB13" s="1058" t="s">
        <v>514</v>
      </c>
      <c r="DC13" s="1059">
        <v>0</v>
      </c>
      <c r="DD13" s="1059">
        <v>0</v>
      </c>
      <c r="DE13" s="1059">
        <v>0</v>
      </c>
      <c r="DF13" s="1060">
        <v>0</v>
      </c>
      <c r="DG13" s="1058" t="s">
        <v>514</v>
      </c>
      <c r="DH13" s="1059">
        <v>0</v>
      </c>
      <c r="DI13" s="1059">
        <v>0</v>
      </c>
      <c r="DJ13" s="1059">
        <v>0</v>
      </c>
      <c r="DK13" s="1060">
        <v>0</v>
      </c>
      <c r="DL13" s="1058" t="s">
        <v>589</v>
      </c>
      <c r="DM13" s="1059">
        <v>0</v>
      </c>
      <c r="DN13" s="1059">
        <v>0</v>
      </c>
      <c r="DO13" s="1059">
        <v>0</v>
      </c>
      <c r="DP13" s="1060">
        <v>0</v>
      </c>
      <c r="DQ13" s="1058" t="s">
        <v>589</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17128</v>
      </c>
      <c r="R23" s="1138"/>
      <c r="S23" s="1138"/>
      <c r="T23" s="1138"/>
      <c r="U23" s="1138"/>
      <c r="V23" s="1138">
        <v>17102</v>
      </c>
      <c r="W23" s="1138"/>
      <c r="X23" s="1138"/>
      <c r="Y23" s="1138"/>
      <c r="Z23" s="1138"/>
      <c r="AA23" s="1138">
        <v>26</v>
      </c>
      <c r="AB23" s="1138"/>
      <c r="AC23" s="1138"/>
      <c r="AD23" s="1138"/>
      <c r="AE23" s="1139"/>
      <c r="AF23" s="1140">
        <v>12</v>
      </c>
      <c r="AG23" s="1138"/>
      <c r="AH23" s="1138"/>
      <c r="AI23" s="1138"/>
      <c r="AJ23" s="1141"/>
      <c r="AK23" s="1142"/>
      <c r="AL23" s="1143"/>
      <c r="AM23" s="1143"/>
      <c r="AN23" s="1143"/>
      <c r="AO23" s="1143"/>
      <c r="AP23" s="1138">
        <v>13903</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4284</v>
      </c>
      <c r="R28" s="1123"/>
      <c r="S28" s="1123"/>
      <c r="T28" s="1123"/>
      <c r="U28" s="1123"/>
      <c r="V28" s="1123">
        <v>4274</v>
      </c>
      <c r="W28" s="1123"/>
      <c r="X28" s="1123"/>
      <c r="Y28" s="1123"/>
      <c r="Z28" s="1123"/>
      <c r="AA28" s="1123">
        <v>10</v>
      </c>
      <c r="AB28" s="1123"/>
      <c r="AC28" s="1123"/>
      <c r="AD28" s="1123"/>
      <c r="AE28" s="1124"/>
      <c r="AF28" s="1125">
        <v>10</v>
      </c>
      <c r="AG28" s="1123"/>
      <c r="AH28" s="1123"/>
      <c r="AI28" s="1123"/>
      <c r="AJ28" s="1126"/>
      <c r="AK28" s="1127">
        <v>285</v>
      </c>
      <c r="AL28" s="1115"/>
      <c r="AM28" s="1115"/>
      <c r="AN28" s="1115"/>
      <c r="AO28" s="1115"/>
      <c r="AP28" s="1115" t="s">
        <v>514</v>
      </c>
      <c r="AQ28" s="1115"/>
      <c r="AR28" s="1115"/>
      <c r="AS28" s="1115"/>
      <c r="AT28" s="1115"/>
      <c r="AU28" s="1115" t="s">
        <v>514</v>
      </c>
      <c r="AV28" s="1115"/>
      <c r="AW28" s="1115"/>
      <c r="AX28" s="1115"/>
      <c r="AY28" s="1115"/>
      <c r="AZ28" s="1116" t="s">
        <v>514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4880</v>
      </c>
      <c r="R29" s="1113"/>
      <c r="S29" s="1113"/>
      <c r="T29" s="1113"/>
      <c r="U29" s="1113"/>
      <c r="V29" s="1113">
        <v>4735</v>
      </c>
      <c r="W29" s="1113"/>
      <c r="X29" s="1113"/>
      <c r="Y29" s="1113"/>
      <c r="Z29" s="1113"/>
      <c r="AA29" s="1113">
        <v>145</v>
      </c>
      <c r="AB29" s="1113"/>
      <c r="AC29" s="1113"/>
      <c r="AD29" s="1113"/>
      <c r="AE29" s="1114"/>
      <c r="AF29" s="1088">
        <v>145</v>
      </c>
      <c r="AG29" s="1089"/>
      <c r="AH29" s="1089"/>
      <c r="AI29" s="1089"/>
      <c r="AJ29" s="1090"/>
      <c r="AK29" s="1049">
        <v>794</v>
      </c>
      <c r="AL29" s="1040"/>
      <c r="AM29" s="1040"/>
      <c r="AN29" s="1040"/>
      <c r="AO29" s="1040"/>
      <c r="AP29" s="1040" t="s">
        <v>514</v>
      </c>
      <c r="AQ29" s="1040"/>
      <c r="AR29" s="1040"/>
      <c r="AS29" s="1040"/>
      <c r="AT29" s="1040"/>
      <c r="AU29" s="1040" t="s">
        <v>514</v>
      </c>
      <c r="AV29" s="1040"/>
      <c r="AW29" s="1040"/>
      <c r="AX29" s="1040"/>
      <c r="AY29" s="1040"/>
      <c r="AZ29" s="1111" t="s">
        <v>514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546</v>
      </c>
      <c r="R30" s="1113"/>
      <c r="S30" s="1113"/>
      <c r="T30" s="1113"/>
      <c r="U30" s="1113"/>
      <c r="V30" s="1113">
        <v>536</v>
      </c>
      <c r="W30" s="1113"/>
      <c r="X30" s="1113"/>
      <c r="Y30" s="1113"/>
      <c r="Z30" s="1113"/>
      <c r="AA30" s="1113">
        <v>10</v>
      </c>
      <c r="AB30" s="1113"/>
      <c r="AC30" s="1113"/>
      <c r="AD30" s="1113"/>
      <c r="AE30" s="1114"/>
      <c r="AF30" s="1088">
        <v>10</v>
      </c>
      <c r="AG30" s="1089"/>
      <c r="AH30" s="1089"/>
      <c r="AI30" s="1089"/>
      <c r="AJ30" s="1090"/>
      <c r="AK30" s="1049">
        <v>157</v>
      </c>
      <c r="AL30" s="1040"/>
      <c r="AM30" s="1040"/>
      <c r="AN30" s="1040"/>
      <c r="AO30" s="1040"/>
      <c r="AP30" s="1040" t="s">
        <v>514</v>
      </c>
      <c r="AQ30" s="1040"/>
      <c r="AR30" s="1040"/>
      <c r="AS30" s="1040"/>
      <c r="AT30" s="1040"/>
      <c r="AU30" s="1040" t="s">
        <v>514</v>
      </c>
      <c r="AV30" s="1040"/>
      <c r="AW30" s="1040"/>
      <c r="AX30" s="1040"/>
      <c r="AY30" s="1040"/>
      <c r="AZ30" s="1111" t="s">
        <v>514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22</v>
      </c>
      <c r="R31" s="1113"/>
      <c r="S31" s="1113"/>
      <c r="T31" s="1113"/>
      <c r="U31" s="1113"/>
      <c r="V31" s="1113">
        <v>22</v>
      </c>
      <c r="W31" s="1113"/>
      <c r="X31" s="1113"/>
      <c r="Y31" s="1113"/>
      <c r="Z31" s="1113"/>
      <c r="AA31" s="1113" t="s">
        <v>588</v>
      </c>
      <c r="AB31" s="1113"/>
      <c r="AC31" s="1113"/>
      <c r="AD31" s="1113"/>
      <c r="AE31" s="1114"/>
      <c r="AF31" s="1088" t="s">
        <v>122</v>
      </c>
      <c r="AG31" s="1089"/>
      <c r="AH31" s="1089"/>
      <c r="AI31" s="1089"/>
      <c r="AJ31" s="1090"/>
      <c r="AK31" s="1049" t="s">
        <v>598</v>
      </c>
      <c r="AL31" s="1040"/>
      <c r="AM31" s="1040"/>
      <c r="AN31" s="1040"/>
      <c r="AO31" s="1040"/>
      <c r="AP31" s="1040" t="s">
        <v>514</v>
      </c>
      <c r="AQ31" s="1040"/>
      <c r="AR31" s="1040"/>
      <c r="AS31" s="1040"/>
      <c r="AT31" s="1040"/>
      <c r="AU31" s="1040" t="s">
        <v>514</v>
      </c>
      <c r="AV31" s="1040"/>
      <c r="AW31" s="1040"/>
      <c r="AX31" s="1040"/>
      <c r="AY31" s="1040"/>
      <c r="AZ31" s="1111" t="s">
        <v>514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822</v>
      </c>
      <c r="R32" s="1113"/>
      <c r="S32" s="1113"/>
      <c r="T32" s="1113"/>
      <c r="U32" s="1113"/>
      <c r="V32" s="1113">
        <v>767</v>
      </c>
      <c r="W32" s="1113"/>
      <c r="X32" s="1113"/>
      <c r="Y32" s="1113"/>
      <c r="Z32" s="1113"/>
      <c r="AA32" s="1113">
        <v>55</v>
      </c>
      <c r="AB32" s="1113"/>
      <c r="AC32" s="1113"/>
      <c r="AD32" s="1113"/>
      <c r="AE32" s="1114"/>
      <c r="AF32" s="1088">
        <v>884</v>
      </c>
      <c r="AG32" s="1089"/>
      <c r="AH32" s="1089"/>
      <c r="AI32" s="1089"/>
      <c r="AJ32" s="1090"/>
      <c r="AK32" s="1049">
        <v>0</v>
      </c>
      <c r="AL32" s="1040"/>
      <c r="AM32" s="1040"/>
      <c r="AN32" s="1040"/>
      <c r="AO32" s="1040"/>
      <c r="AP32" s="1040">
        <v>2924</v>
      </c>
      <c r="AQ32" s="1040"/>
      <c r="AR32" s="1040"/>
      <c r="AS32" s="1040"/>
      <c r="AT32" s="1040"/>
      <c r="AU32" s="1040">
        <v>401</v>
      </c>
      <c r="AV32" s="1040"/>
      <c r="AW32" s="1040"/>
      <c r="AX32" s="1040"/>
      <c r="AY32" s="1040"/>
      <c r="AZ32" s="1111" t="s">
        <v>514</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6835</v>
      </c>
      <c r="R33" s="1113"/>
      <c r="S33" s="1113"/>
      <c r="T33" s="1113"/>
      <c r="U33" s="1113"/>
      <c r="V33" s="1113">
        <v>6428</v>
      </c>
      <c r="W33" s="1113"/>
      <c r="X33" s="1113"/>
      <c r="Y33" s="1113"/>
      <c r="Z33" s="1113"/>
      <c r="AA33" s="1113" t="s">
        <v>599</v>
      </c>
      <c r="AB33" s="1113"/>
      <c r="AC33" s="1113"/>
      <c r="AD33" s="1113"/>
      <c r="AE33" s="1114"/>
      <c r="AF33" s="1088">
        <v>1414</v>
      </c>
      <c r="AG33" s="1089"/>
      <c r="AH33" s="1089"/>
      <c r="AI33" s="1089"/>
      <c r="AJ33" s="1090"/>
      <c r="AK33" s="1049">
        <v>166</v>
      </c>
      <c r="AL33" s="1040"/>
      <c r="AM33" s="1040"/>
      <c r="AN33" s="1040"/>
      <c r="AO33" s="1040"/>
      <c r="AP33" s="1040">
        <v>1880</v>
      </c>
      <c r="AQ33" s="1040"/>
      <c r="AR33" s="1040"/>
      <c r="AS33" s="1040"/>
      <c r="AT33" s="1040"/>
      <c r="AU33" s="1040">
        <v>1215</v>
      </c>
      <c r="AV33" s="1040"/>
      <c r="AW33" s="1040"/>
      <c r="AX33" s="1040"/>
      <c r="AY33" s="1040"/>
      <c r="AZ33" s="1111" t="s">
        <v>514</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515</v>
      </c>
      <c r="R34" s="1113"/>
      <c r="S34" s="1113"/>
      <c r="T34" s="1113"/>
      <c r="U34" s="1113"/>
      <c r="V34" s="1113">
        <v>515</v>
      </c>
      <c r="W34" s="1113"/>
      <c r="X34" s="1113"/>
      <c r="Y34" s="1113"/>
      <c r="Z34" s="1113"/>
      <c r="AA34" s="1113" t="s">
        <v>598</v>
      </c>
      <c r="AB34" s="1113"/>
      <c r="AC34" s="1113"/>
      <c r="AD34" s="1113"/>
      <c r="AE34" s="1114"/>
      <c r="AF34" s="1088" t="s">
        <v>378</v>
      </c>
      <c r="AG34" s="1089"/>
      <c r="AH34" s="1089"/>
      <c r="AI34" s="1089"/>
      <c r="AJ34" s="1090"/>
      <c r="AK34" s="1049">
        <v>163</v>
      </c>
      <c r="AL34" s="1040"/>
      <c r="AM34" s="1040"/>
      <c r="AN34" s="1040"/>
      <c r="AO34" s="1040"/>
      <c r="AP34" s="1040">
        <v>2795</v>
      </c>
      <c r="AQ34" s="1040"/>
      <c r="AR34" s="1040"/>
      <c r="AS34" s="1040"/>
      <c r="AT34" s="1040"/>
      <c r="AU34" s="1040">
        <v>1912</v>
      </c>
      <c r="AV34" s="1040"/>
      <c r="AW34" s="1040"/>
      <c r="AX34" s="1040"/>
      <c r="AY34" s="1040"/>
      <c r="AZ34" s="1111" t="s">
        <v>514</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2243</v>
      </c>
      <c r="R35" s="1113"/>
      <c r="S35" s="1113"/>
      <c r="T35" s="1113"/>
      <c r="U35" s="1113"/>
      <c r="V35" s="1113">
        <v>2213</v>
      </c>
      <c r="W35" s="1113"/>
      <c r="X35" s="1113"/>
      <c r="Y35" s="1113"/>
      <c r="Z35" s="1113"/>
      <c r="AA35" s="1113">
        <v>29</v>
      </c>
      <c r="AB35" s="1113"/>
      <c r="AC35" s="1113"/>
      <c r="AD35" s="1113"/>
      <c r="AE35" s="1114"/>
      <c r="AF35" s="1088" t="s">
        <v>405</v>
      </c>
      <c r="AG35" s="1089"/>
      <c r="AH35" s="1089"/>
      <c r="AI35" s="1089"/>
      <c r="AJ35" s="1090"/>
      <c r="AK35" s="1049">
        <v>592</v>
      </c>
      <c r="AL35" s="1040"/>
      <c r="AM35" s="1040"/>
      <c r="AN35" s="1040"/>
      <c r="AO35" s="1040"/>
      <c r="AP35" s="1040">
        <v>10563</v>
      </c>
      <c r="AQ35" s="1040"/>
      <c r="AR35" s="1040"/>
      <c r="AS35" s="1040"/>
      <c r="AT35" s="1040"/>
      <c r="AU35" s="1040">
        <v>8876</v>
      </c>
      <c r="AV35" s="1040"/>
      <c r="AW35" s="1040"/>
      <c r="AX35" s="1040"/>
      <c r="AY35" s="1040"/>
      <c r="AZ35" s="1111" t="s">
        <v>514</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407</v>
      </c>
      <c r="C36" s="1107"/>
      <c r="D36" s="1107"/>
      <c r="E36" s="1107"/>
      <c r="F36" s="1107"/>
      <c r="G36" s="1107"/>
      <c r="H36" s="1107"/>
      <c r="I36" s="1107"/>
      <c r="J36" s="1107"/>
      <c r="K36" s="1107"/>
      <c r="L36" s="1107"/>
      <c r="M36" s="1107"/>
      <c r="N36" s="1107"/>
      <c r="O36" s="1107"/>
      <c r="P36" s="1108"/>
      <c r="Q36" s="1112">
        <v>716</v>
      </c>
      <c r="R36" s="1113"/>
      <c r="S36" s="1113"/>
      <c r="T36" s="1113"/>
      <c r="U36" s="1113"/>
      <c r="V36" s="1113">
        <v>716</v>
      </c>
      <c r="W36" s="1113"/>
      <c r="X36" s="1113"/>
      <c r="Y36" s="1113"/>
      <c r="Z36" s="1113"/>
      <c r="AA36" s="1113" t="s">
        <v>600</v>
      </c>
      <c r="AB36" s="1113"/>
      <c r="AC36" s="1113"/>
      <c r="AD36" s="1113"/>
      <c r="AE36" s="1114"/>
      <c r="AF36" s="1088" t="s">
        <v>122</v>
      </c>
      <c r="AG36" s="1089"/>
      <c r="AH36" s="1089"/>
      <c r="AI36" s="1089"/>
      <c r="AJ36" s="1090"/>
      <c r="AK36" s="1049">
        <v>431</v>
      </c>
      <c r="AL36" s="1040"/>
      <c r="AM36" s="1040"/>
      <c r="AN36" s="1040"/>
      <c r="AO36" s="1040"/>
      <c r="AP36" s="1040">
        <v>3781</v>
      </c>
      <c r="AQ36" s="1040"/>
      <c r="AR36" s="1040"/>
      <c r="AS36" s="1040"/>
      <c r="AT36" s="1040"/>
      <c r="AU36" s="1040">
        <v>3100</v>
      </c>
      <c r="AV36" s="1040"/>
      <c r="AW36" s="1040"/>
      <c r="AX36" s="1040"/>
      <c r="AY36" s="1040"/>
      <c r="AZ36" s="1111" t="s">
        <v>514</v>
      </c>
      <c r="BA36" s="1111"/>
      <c r="BB36" s="1111"/>
      <c r="BC36" s="1111"/>
      <c r="BD36" s="1111"/>
      <c r="BE36" s="1101" t="s">
        <v>408</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409</v>
      </c>
      <c r="C37" s="1107"/>
      <c r="D37" s="1107"/>
      <c r="E37" s="1107"/>
      <c r="F37" s="1107"/>
      <c r="G37" s="1107"/>
      <c r="H37" s="1107"/>
      <c r="I37" s="1107"/>
      <c r="J37" s="1107"/>
      <c r="K37" s="1107"/>
      <c r="L37" s="1107"/>
      <c r="M37" s="1107"/>
      <c r="N37" s="1107"/>
      <c r="O37" s="1107"/>
      <c r="P37" s="1108"/>
      <c r="Q37" s="1112">
        <v>40</v>
      </c>
      <c r="R37" s="1113"/>
      <c r="S37" s="1113"/>
      <c r="T37" s="1113"/>
      <c r="U37" s="1113"/>
      <c r="V37" s="1113">
        <v>40</v>
      </c>
      <c r="W37" s="1113"/>
      <c r="X37" s="1113"/>
      <c r="Y37" s="1113"/>
      <c r="Z37" s="1113"/>
      <c r="AA37" s="1113" t="s">
        <v>600</v>
      </c>
      <c r="AB37" s="1113"/>
      <c r="AC37" s="1113"/>
      <c r="AD37" s="1113"/>
      <c r="AE37" s="1114"/>
      <c r="AF37" s="1088">
        <v>570</v>
      </c>
      <c r="AG37" s="1089"/>
      <c r="AH37" s="1089"/>
      <c r="AI37" s="1089"/>
      <c r="AJ37" s="1090"/>
      <c r="AK37" s="1049">
        <v>25</v>
      </c>
      <c r="AL37" s="1040"/>
      <c r="AM37" s="1040"/>
      <c r="AN37" s="1040"/>
      <c r="AO37" s="1040"/>
      <c r="AP37" s="1040" t="s">
        <v>588</v>
      </c>
      <c r="AQ37" s="1040"/>
      <c r="AR37" s="1040"/>
      <c r="AS37" s="1040"/>
      <c r="AT37" s="1040"/>
      <c r="AU37" s="1040" t="s">
        <v>589</v>
      </c>
      <c r="AV37" s="1040"/>
      <c r="AW37" s="1040"/>
      <c r="AX37" s="1040"/>
      <c r="AY37" s="1040"/>
      <c r="AZ37" s="1111" t="s">
        <v>514</v>
      </c>
      <c r="BA37" s="1111"/>
      <c r="BB37" s="1111"/>
      <c r="BC37" s="1111"/>
      <c r="BD37" s="1111"/>
      <c r="BE37" s="1101" t="s">
        <v>410</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412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3032</v>
      </c>
      <c r="AG63" s="1028"/>
      <c r="AH63" s="1028"/>
      <c r="AI63" s="1028"/>
      <c r="AJ63" s="1099"/>
      <c r="AK63" s="1100"/>
      <c r="AL63" s="1032"/>
      <c r="AM63" s="1032"/>
      <c r="AN63" s="1032"/>
      <c r="AO63" s="1032"/>
      <c r="AP63" s="1028">
        <v>21943</v>
      </c>
      <c r="AQ63" s="1028"/>
      <c r="AR63" s="1028"/>
      <c r="AS63" s="1028"/>
      <c r="AT63" s="1028"/>
      <c r="AU63" s="1028">
        <v>15504</v>
      </c>
      <c r="AV63" s="1028"/>
      <c r="AW63" s="1028"/>
      <c r="AX63" s="1028"/>
      <c r="AY63" s="1028"/>
      <c r="AZ63" s="1094"/>
      <c r="BA63" s="1094"/>
      <c r="BB63" s="1094"/>
      <c r="BC63" s="1094"/>
      <c r="BD63" s="1094"/>
      <c r="BE63" s="1029"/>
      <c r="BF63" s="1029"/>
      <c r="BG63" s="1029"/>
      <c r="BH63" s="1029"/>
      <c r="BI63" s="1030"/>
      <c r="BJ63" s="1095" t="s">
        <v>413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415</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416</v>
      </c>
      <c r="W66" s="1071"/>
      <c r="X66" s="1071"/>
      <c r="Y66" s="1071"/>
      <c r="Z66" s="1072"/>
      <c r="AA66" s="1070" t="s">
        <v>417</v>
      </c>
      <c r="AB66" s="1071"/>
      <c r="AC66" s="1071"/>
      <c r="AD66" s="1071"/>
      <c r="AE66" s="1072"/>
      <c r="AF66" s="1076" t="s">
        <v>389</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581</v>
      </c>
      <c r="C68" s="1055"/>
      <c r="D68" s="1055"/>
      <c r="E68" s="1055"/>
      <c r="F68" s="1055"/>
      <c r="G68" s="1055"/>
      <c r="H68" s="1055"/>
      <c r="I68" s="1055"/>
      <c r="J68" s="1055"/>
      <c r="K68" s="1055"/>
      <c r="L68" s="1055"/>
      <c r="M68" s="1055"/>
      <c r="N68" s="1055"/>
      <c r="O68" s="1055"/>
      <c r="P68" s="1056"/>
      <c r="Q68" s="1057">
        <v>4904</v>
      </c>
      <c r="R68" s="1051"/>
      <c r="S68" s="1051"/>
      <c r="T68" s="1051"/>
      <c r="U68" s="1051"/>
      <c r="V68" s="1051">
        <v>3940</v>
      </c>
      <c r="W68" s="1051"/>
      <c r="X68" s="1051"/>
      <c r="Y68" s="1051"/>
      <c r="Z68" s="1051"/>
      <c r="AA68" s="1051">
        <v>964</v>
      </c>
      <c r="AB68" s="1051"/>
      <c r="AC68" s="1051"/>
      <c r="AD68" s="1051"/>
      <c r="AE68" s="1051"/>
      <c r="AF68" s="1051">
        <v>964</v>
      </c>
      <c r="AG68" s="1051"/>
      <c r="AH68" s="1051"/>
      <c r="AI68" s="1051"/>
      <c r="AJ68" s="1051"/>
      <c r="AK68" s="1051" t="s">
        <v>588</v>
      </c>
      <c r="AL68" s="1051"/>
      <c r="AM68" s="1051"/>
      <c r="AN68" s="1051"/>
      <c r="AO68" s="1051"/>
      <c r="AP68" s="1051" t="s">
        <v>589</v>
      </c>
      <c r="AQ68" s="1051"/>
      <c r="AR68" s="1051"/>
      <c r="AS68" s="1051"/>
      <c r="AT68" s="1051"/>
      <c r="AU68" s="1051" t="s">
        <v>589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582</v>
      </c>
      <c r="C69" s="1044"/>
      <c r="D69" s="1044"/>
      <c r="E69" s="1044"/>
      <c r="F69" s="1044"/>
      <c r="G69" s="1044"/>
      <c r="H69" s="1044"/>
      <c r="I69" s="1044"/>
      <c r="J69" s="1044"/>
      <c r="K69" s="1044"/>
      <c r="L69" s="1044"/>
      <c r="M69" s="1044"/>
      <c r="N69" s="1044"/>
      <c r="O69" s="1044"/>
      <c r="P69" s="1045"/>
      <c r="Q69" s="1046">
        <v>109</v>
      </c>
      <c r="R69" s="1040"/>
      <c r="S69" s="1040"/>
      <c r="T69" s="1040"/>
      <c r="U69" s="1040"/>
      <c r="V69" s="1040">
        <v>95</v>
      </c>
      <c r="W69" s="1040"/>
      <c r="X69" s="1040"/>
      <c r="Y69" s="1040"/>
      <c r="Z69" s="1040"/>
      <c r="AA69" s="1040">
        <v>14</v>
      </c>
      <c r="AB69" s="1040"/>
      <c r="AC69" s="1040"/>
      <c r="AD69" s="1040"/>
      <c r="AE69" s="1040"/>
      <c r="AF69" s="1040">
        <v>14</v>
      </c>
      <c r="AG69" s="1040"/>
      <c r="AH69" s="1040"/>
      <c r="AI69" s="1040"/>
      <c r="AJ69" s="1040"/>
      <c r="AK69" s="1040" t="s">
        <v>514</v>
      </c>
      <c r="AL69" s="1040"/>
      <c r="AM69" s="1040"/>
      <c r="AN69" s="1040"/>
      <c r="AO69" s="1040"/>
      <c r="AP69" s="1040" t="s">
        <v>514</v>
      </c>
      <c r="AQ69" s="1040"/>
      <c r="AR69" s="1040"/>
      <c r="AS69" s="1040"/>
      <c r="AT69" s="1040"/>
      <c r="AU69" s="1040" t="s">
        <v>514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583</v>
      </c>
      <c r="C70" s="1044"/>
      <c r="D70" s="1044"/>
      <c r="E70" s="1044"/>
      <c r="F70" s="1044"/>
      <c r="G70" s="1044"/>
      <c r="H70" s="1044"/>
      <c r="I70" s="1044"/>
      <c r="J70" s="1044"/>
      <c r="K70" s="1044"/>
      <c r="L70" s="1044"/>
      <c r="M70" s="1044"/>
      <c r="N70" s="1044"/>
      <c r="O70" s="1044"/>
      <c r="P70" s="1045"/>
      <c r="Q70" s="1046">
        <v>2467</v>
      </c>
      <c r="R70" s="1040"/>
      <c r="S70" s="1040"/>
      <c r="T70" s="1040"/>
      <c r="U70" s="1040"/>
      <c r="V70" s="1040">
        <v>2466</v>
      </c>
      <c r="W70" s="1040"/>
      <c r="X70" s="1040"/>
      <c r="Y70" s="1040"/>
      <c r="Z70" s="1040"/>
      <c r="AA70" s="1040">
        <v>1</v>
      </c>
      <c r="AB70" s="1040"/>
      <c r="AC70" s="1040"/>
      <c r="AD70" s="1040"/>
      <c r="AE70" s="1040"/>
      <c r="AF70" s="1040">
        <v>1</v>
      </c>
      <c r="AG70" s="1040"/>
      <c r="AH70" s="1040"/>
      <c r="AI70" s="1040"/>
      <c r="AJ70" s="1040"/>
      <c r="AK70" s="1040" t="s">
        <v>514</v>
      </c>
      <c r="AL70" s="1040"/>
      <c r="AM70" s="1040"/>
      <c r="AN70" s="1040"/>
      <c r="AO70" s="1040"/>
      <c r="AP70" s="1040" t="s">
        <v>514</v>
      </c>
      <c r="AQ70" s="1040"/>
      <c r="AR70" s="1040"/>
      <c r="AS70" s="1040"/>
      <c r="AT70" s="1040"/>
      <c r="AU70" s="1040" t="s">
        <v>514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584</v>
      </c>
      <c r="C71" s="1044"/>
      <c r="D71" s="1044"/>
      <c r="E71" s="1044"/>
      <c r="F71" s="1044"/>
      <c r="G71" s="1044"/>
      <c r="H71" s="1044"/>
      <c r="I71" s="1044"/>
      <c r="J71" s="1044"/>
      <c r="K71" s="1044"/>
      <c r="L71" s="1044"/>
      <c r="M71" s="1044"/>
      <c r="N71" s="1044"/>
      <c r="O71" s="1044"/>
      <c r="P71" s="1045"/>
      <c r="Q71" s="1046">
        <v>907</v>
      </c>
      <c r="R71" s="1040"/>
      <c r="S71" s="1040"/>
      <c r="T71" s="1040"/>
      <c r="U71" s="1040"/>
      <c r="V71" s="1040">
        <v>884</v>
      </c>
      <c r="W71" s="1040"/>
      <c r="X71" s="1040"/>
      <c r="Y71" s="1040"/>
      <c r="Z71" s="1040"/>
      <c r="AA71" s="1040">
        <v>23</v>
      </c>
      <c r="AB71" s="1040"/>
      <c r="AC71" s="1040"/>
      <c r="AD71" s="1040"/>
      <c r="AE71" s="1040"/>
      <c r="AF71" s="1040">
        <v>23</v>
      </c>
      <c r="AG71" s="1040"/>
      <c r="AH71" s="1040"/>
      <c r="AI71" s="1040"/>
      <c r="AJ71" s="1040"/>
      <c r="AK71" s="1040">
        <v>39</v>
      </c>
      <c r="AL71" s="1040"/>
      <c r="AM71" s="1040"/>
      <c r="AN71" s="1040"/>
      <c r="AO71" s="1040"/>
      <c r="AP71" s="1040" t="s">
        <v>514</v>
      </c>
      <c r="AQ71" s="1040"/>
      <c r="AR71" s="1040"/>
      <c r="AS71" s="1040"/>
      <c r="AT71" s="1040"/>
      <c r="AU71" s="1040" t="s">
        <v>514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585</v>
      </c>
      <c r="C72" s="1044"/>
      <c r="D72" s="1044"/>
      <c r="E72" s="1044"/>
      <c r="F72" s="1044"/>
      <c r="G72" s="1044"/>
      <c r="H72" s="1044"/>
      <c r="I72" s="1044"/>
      <c r="J72" s="1044"/>
      <c r="K72" s="1044"/>
      <c r="L72" s="1044"/>
      <c r="M72" s="1044"/>
      <c r="N72" s="1044"/>
      <c r="O72" s="1044"/>
      <c r="P72" s="1045"/>
      <c r="Q72" s="1046">
        <v>349216</v>
      </c>
      <c r="R72" s="1040"/>
      <c r="S72" s="1040"/>
      <c r="T72" s="1040"/>
      <c r="U72" s="1040"/>
      <c r="V72" s="1040">
        <v>338398</v>
      </c>
      <c r="W72" s="1040"/>
      <c r="X72" s="1040"/>
      <c r="Y72" s="1040"/>
      <c r="Z72" s="1040"/>
      <c r="AA72" s="1040">
        <v>10818</v>
      </c>
      <c r="AB72" s="1040"/>
      <c r="AC72" s="1040"/>
      <c r="AD72" s="1040"/>
      <c r="AE72" s="1040"/>
      <c r="AF72" s="1040">
        <v>10818</v>
      </c>
      <c r="AG72" s="1040"/>
      <c r="AH72" s="1040"/>
      <c r="AI72" s="1040"/>
      <c r="AJ72" s="1040"/>
      <c r="AK72" s="1040">
        <v>1</v>
      </c>
      <c r="AL72" s="1040"/>
      <c r="AM72" s="1040"/>
      <c r="AN72" s="1040"/>
      <c r="AO72" s="1040"/>
      <c r="AP72" s="1040" t="s">
        <v>514</v>
      </c>
      <c r="AQ72" s="1040"/>
      <c r="AR72" s="1040"/>
      <c r="AS72" s="1040"/>
      <c r="AT72" s="1040"/>
      <c r="AU72" s="1040" t="s">
        <v>514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586</v>
      </c>
      <c r="C73" s="1044"/>
      <c r="D73" s="1044"/>
      <c r="E73" s="1044"/>
      <c r="F73" s="1044"/>
      <c r="G73" s="1044"/>
      <c r="H73" s="1044"/>
      <c r="I73" s="1044"/>
      <c r="J73" s="1044"/>
      <c r="K73" s="1044"/>
      <c r="L73" s="1044"/>
      <c r="M73" s="1044"/>
      <c r="N73" s="1044"/>
      <c r="O73" s="1044"/>
      <c r="P73" s="1045"/>
      <c r="Q73" s="1046">
        <v>13</v>
      </c>
      <c r="R73" s="1040"/>
      <c r="S73" s="1040"/>
      <c r="T73" s="1040"/>
      <c r="U73" s="1040"/>
      <c r="V73" s="1040">
        <v>62</v>
      </c>
      <c r="W73" s="1040"/>
      <c r="X73" s="1040"/>
      <c r="Y73" s="1040"/>
      <c r="Z73" s="1040"/>
      <c r="AA73" s="1040">
        <v>-49</v>
      </c>
      <c r="AB73" s="1040"/>
      <c r="AC73" s="1040"/>
      <c r="AD73" s="1040"/>
      <c r="AE73" s="1040"/>
      <c r="AF73" s="1040">
        <v>2</v>
      </c>
      <c r="AG73" s="1040"/>
      <c r="AH73" s="1040"/>
      <c r="AI73" s="1040"/>
      <c r="AJ73" s="1040"/>
      <c r="AK73" s="1040" t="s">
        <v>514</v>
      </c>
      <c r="AL73" s="1040"/>
      <c r="AM73" s="1040"/>
      <c r="AN73" s="1040"/>
      <c r="AO73" s="1040"/>
      <c r="AP73" s="1040" t="s">
        <v>514</v>
      </c>
      <c r="AQ73" s="1040"/>
      <c r="AR73" s="1040"/>
      <c r="AS73" s="1040"/>
      <c r="AT73" s="1040"/>
      <c r="AU73" s="1040" t="s">
        <v>514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587</v>
      </c>
      <c r="C74" s="1044"/>
      <c r="D74" s="1044"/>
      <c r="E74" s="1044"/>
      <c r="F74" s="1044"/>
      <c r="G74" s="1044"/>
      <c r="H74" s="1044"/>
      <c r="I74" s="1044"/>
      <c r="J74" s="1044"/>
      <c r="K74" s="1044"/>
      <c r="L74" s="1044"/>
      <c r="M74" s="1044"/>
      <c r="N74" s="1044"/>
      <c r="O74" s="1044"/>
      <c r="P74" s="1045"/>
      <c r="Q74" s="1046">
        <v>1109</v>
      </c>
      <c r="R74" s="1040"/>
      <c r="S74" s="1040"/>
      <c r="T74" s="1040"/>
      <c r="U74" s="1040"/>
      <c r="V74" s="1040">
        <v>142</v>
      </c>
      <c r="W74" s="1040"/>
      <c r="X74" s="1040"/>
      <c r="Y74" s="1040"/>
      <c r="Z74" s="1040"/>
      <c r="AA74" s="1040">
        <v>967</v>
      </c>
      <c r="AB74" s="1040"/>
      <c r="AC74" s="1040"/>
      <c r="AD74" s="1040"/>
      <c r="AE74" s="1040"/>
      <c r="AF74" s="1040">
        <v>916</v>
      </c>
      <c r="AG74" s="1040"/>
      <c r="AH74" s="1040"/>
      <c r="AI74" s="1040"/>
      <c r="AJ74" s="1040"/>
      <c r="AK74" s="1040">
        <v>34</v>
      </c>
      <c r="AL74" s="1040"/>
      <c r="AM74" s="1040"/>
      <c r="AN74" s="1040"/>
      <c r="AO74" s="1040"/>
      <c r="AP74" s="1040">
        <v>80</v>
      </c>
      <c r="AQ74" s="1040"/>
      <c r="AR74" s="1040"/>
      <c r="AS74" s="1040"/>
      <c r="AT74" s="1040"/>
      <c r="AU74" s="1040">
        <v>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12737</v>
      </c>
      <c r="AG88" s="1028"/>
      <c r="AH88" s="1028"/>
      <c r="AI88" s="1028"/>
      <c r="AJ88" s="1028"/>
      <c r="AK88" s="1032"/>
      <c r="AL88" s="1032"/>
      <c r="AM88" s="1032"/>
      <c r="AN88" s="1032"/>
      <c r="AO88" s="1032"/>
      <c r="AP88" s="1028">
        <v>80</v>
      </c>
      <c r="AQ88" s="1028"/>
      <c r="AR88" s="1028"/>
      <c r="AS88" s="1028"/>
      <c r="AT88" s="1028"/>
      <c r="AU88" s="1028">
        <v>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267</v>
      </c>
      <c r="CS102" s="1020"/>
      <c r="CT102" s="1020"/>
      <c r="CU102" s="1020"/>
      <c r="CV102" s="1021"/>
      <c r="CW102" s="1019">
        <v>6024</v>
      </c>
      <c r="CX102" s="1020"/>
      <c r="CY102" s="1020"/>
      <c r="CZ102" s="1020"/>
      <c r="DA102" s="1021"/>
      <c r="DB102" s="1019">
        <v>59</v>
      </c>
      <c r="DC102" s="1020"/>
      <c r="DD102" s="1020"/>
      <c r="DE102" s="1020"/>
      <c r="DF102" s="1021"/>
      <c r="DG102" s="1019" t="s">
        <v>588</v>
      </c>
      <c r="DH102" s="1020"/>
      <c r="DI102" s="1020"/>
      <c r="DJ102" s="1020"/>
      <c r="DK102" s="1021"/>
      <c r="DL102" s="1019">
        <v>90</v>
      </c>
      <c r="DM102" s="1020"/>
      <c r="DN102" s="1020"/>
      <c r="DO102" s="1020"/>
      <c r="DP102" s="1021"/>
      <c r="DQ102" s="1019">
        <v>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297</v>
      </c>
      <c r="AG109" s="963"/>
      <c r="AH109" s="963"/>
      <c r="AI109" s="963"/>
      <c r="AJ109" s="964"/>
      <c r="AK109" s="965" t="s">
        <v>296</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297</v>
      </c>
      <c r="BW109" s="963"/>
      <c r="BX109" s="963"/>
      <c r="BY109" s="963"/>
      <c r="BZ109" s="964"/>
      <c r="CA109" s="965" t="s">
        <v>296</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297</v>
      </c>
      <c r="DM109" s="963"/>
      <c r="DN109" s="963"/>
      <c r="DO109" s="963"/>
      <c r="DP109" s="964"/>
      <c r="DQ109" s="965" t="s">
        <v>296</v>
      </c>
      <c r="DR109" s="963"/>
      <c r="DS109" s="963"/>
      <c r="DT109" s="963"/>
      <c r="DU109" s="964"/>
      <c r="DV109" s="965" t="s">
        <v>431</v>
      </c>
      <c r="DW109" s="963"/>
      <c r="DX109" s="963"/>
      <c r="DY109" s="963"/>
      <c r="DZ109" s="994"/>
    </row>
    <row r="110" spans="1:131" s="226" customFormat="1" ht="26.25" customHeight="1">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1554915</v>
      </c>
      <c r="AB110" s="956"/>
      <c r="AC110" s="956"/>
      <c r="AD110" s="956"/>
      <c r="AE110" s="957"/>
      <c r="AF110" s="958">
        <v>1459876</v>
      </c>
      <c r="AG110" s="956"/>
      <c r="AH110" s="956"/>
      <c r="AI110" s="956"/>
      <c r="AJ110" s="957"/>
      <c r="AK110" s="958">
        <v>1390409</v>
      </c>
      <c r="AL110" s="956"/>
      <c r="AM110" s="956"/>
      <c r="AN110" s="956"/>
      <c r="AO110" s="957"/>
      <c r="AP110" s="959">
        <v>16.899999999999999</v>
      </c>
      <c r="AQ110" s="960"/>
      <c r="AR110" s="960"/>
      <c r="AS110" s="960"/>
      <c r="AT110" s="961"/>
      <c r="AU110" s="995" t="s">
        <v>67</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13330452</v>
      </c>
      <c r="BR110" s="903"/>
      <c r="BS110" s="903"/>
      <c r="BT110" s="903"/>
      <c r="BU110" s="903"/>
      <c r="BV110" s="903">
        <v>13365422</v>
      </c>
      <c r="BW110" s="903"/>
      <c r="BX110" s="903"/>
      <c r="BY110" s="903"/>
      <c r="BZ110" s="903"/>
      <c r="CA110" s="903">
        <v>13903068</v>
      </c>
      <c r="CB110" s="903"/>
      <c r="CC110" s="903"/>
      <c r="CD110" s="903"/>
      <c r="CE110" s="903"/>
      <c r="CF110" s="927">
        <v>168.6</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122</v>
      </c>
      <c r="DM110" s="903"/>
      <c r="DN110" s="903"/>
      <c r="DO110" s="903"/>
      <c r="DP110" s="903"/>
      <c r="DQ110" s="903" t="s">
        <v>122</v>
      </c>
      <c r="DR110" s="903"/>
      <c r="DS110" s="903"/>
      <c r="DT110" s="903"/>
      <c r="DU110" s="903"/>
      <c r="DV110" s="904" t="s">
        <v>437</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413</v>
      </c>
      <c r="AG111" s="984"/>
      <c r="AH111" s="984"/>
      <c r="AI111" s="984"/>
      <c r="AJ111" s="985"/>
      <c r="AK111" s="986" t="s">
        <v>440</v>
      </c>
      <c r="AL111" s="984"/>
      <c r="AM111" s="984"/>
      <c r="AN111" s="984"/>
      <c r="AO111" s="985"/>
      <c r="AP111" s="987" t="s">
        <v>405</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t="s">
        <v>405</v>
      </c>
      <c r="BR111" s="875"/>
      <c r="BS111" s="875"/>
      <c r="BT111" s="875"/>
      <c r="BU111" s="875"/>
      <c r="BV111" s="875" t="s">
        <v>439</v>
      </c>
      <c r="BW111" s="875"/>
      <c r="BX111" s="875"/>
      <c r="BY111" s="875"/>
      <c r="BZ111" s="875"/>
      <c r="CA111" s="875" t="s">
        <v>439</v>
      </c>
      <c r="CB111" s="875"/>
      <c r="CC111" s="875"/>
      <c r="CD111" s="875"/>
      <c r="CE111" s="875"/>
      <c r="CF111" s="936" t="s">
        <v>439</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405</v>
      </c>
      <c r="DH111" s="875"/>
      <c r="DI111" s="875"/>
      <c r="DJ111" s="875"/>
      <c r="DK111" s="875"/>
      <c r="DL111" s="875" t="s">
        <v>439</v>
      </c>
      <c r="DM111" s="875"/>
      <c r="DN111" s="875"/>
      <c r="DO111" s="875"/>
      <c r="DP111" s="875"/>
      <c r="DQ111" s="875" t="s">
        <v>439</v>
      </c>
      <c r="DR111" s="875"/>
      <c r="DS111" s="875"/>
      <c r="DT111" s="875"/>
      <c r="DU111" s="875"/>
      <c r="DV111" s="852" t="s">
        <v>439</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10000</v>
      </c>
      <c r="AB112" s="838"/>
      <c r="AC112" s="838"/>
      <c r="AD112" s="838"/>
      <c r="AE112" s="839"/>
      <c r="AF112" s="840">
        <v>10000</v>
      </c>
      <c r="AG112" s="838"/>
      <c r="AH112" s="838"/>
      <c r="AI112" s="838"/>
      <c r="AJ112" s="839"/>
      <c r="AK112" s="840" t="s">
        <v>122</v>
      </c>
      <c r="AL112" s="838"/>
      <c r="AM112" s="838"/>
      <c r="AN112" s="838"/>
      <c r="AO112" s="839"/>
      <c r="AP112" s="885" t="s">
        <v>439</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13476061</v>
      </c>
      <c r="BR112" s="875"/>
      <c r="BS112" s="875"/>
      <c r="BT112" s="875"/>
      <c r="BU112" s="875"/>
      <c r="BV112" s="875">
        <v>13342813</v>
      </c>
      <c r="BW112" s="875"/>
      <c r="BX112" s="875"/>
      <c r="BY112" s="875"/>
      <c r="BZ112" s="875"/>
      <c r="CA112" s="875">
        <v>15504065</v>
      </c>
      <c r="CB112" s="875"/>
      <c r="CC112" s="875"/>
      <c r="CD112" s="875"/>
      <c r="CE112" s="875"/>
      <c r="CF112" s="936">
        <v>188.1</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437</v>
      </c>
      <c r="DM112" s="875"/>
      <c r="DN112" s="875"/>
      <c r="DO112" s="875"/>
      <c r="DP112" s="875"/>
      <c r="DQ112" s="875" t="s">
        <v>405</v>
      </c>
      <c r="DR112" s="875"/>
      <c r="DS112" s="875"/>
      <c r="DT112" s="875"/>
      <c r="DU112" s="875"/>
      <c r="DV112" s="852" t="s">
        <v>405</v>
      </c>
      <c r="DW112" s="852"/>
      <c r="DX112" s="852"/>
      <c r="DY112" s="852"/>
      <c r="DZ112" s="853"/>
    </row>
    <row r="113" spans="1:130" s="226" customFormat="1" ht="26.25" customHeight="1">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716066</v>
      </c>
      <c r="AB113" s="984"/>
      <c r="AC113" s="984"/>
      <c r="AD113" s="984"/>
      <c r="AE113" s="985"/>
      <c r="AF113" s="986">
        <v>746301</v>
      </c>
      <c r="AG113" s="984"/>
      <c r="AH113" s="984"/>
      <c r="AI113" s="984"/>
      <c r="AJ113" s="985"/>
      <c r="AK113" s="986">
        <v>899137</v>
      </c>
      <c r="AL113" s="984"/>
      <c r="AM113" s="984"/>
      <c r="AN113" s="984"/>
      <c r="AO113" s="985"/>
      <c r="AP113" s="987">
        <v>10.9</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10128</v>
      </c>
      <c r="BR113" s="875"/>
      <c r="BS113" s="875"/>
      <c r="BT113" s="875"/>
      <c r="BU113" s="875"/>
      <c r="BV113" s="875">
        <v>7500</v>
      </c>
      <c r="BW113" s="875"/>
      <c r="BX113" s="875"/>
      <c r="BY113" s="875"/>
      <c r="BZ113" s="875"/>
      <c r="CA113" s="875">
        <v>5146</v>
      </c>
      <c r="CB113" s="875"/>
      <c r="CC113" s="875"/>
      <c r="CD113" s="875"/>
      <c r="CE113" s="875"/>
      <c r="CF113" s="936">
        <v>0.1</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413</v>
      </c>
      <c r="DM113" s="838"/>
      <c r="DN113" s="838"/>
      <c r="DO113" s="838"/>
      <c r="DP113" s="839"/>
      <c r="DQ113" s="840" t="s">
        <v>439</v>
      </c>
      <c r="DR113" s="838"/>
      <c r="DS113" s="838"/>
      <c r="DT113" s="838"/>
      <c r="DU113" s="839"/>
      <c r="DV113" s="885" t="s">
        <v>440</v>
      </c>
      <c r="DW113" s="886"/>
      <c r="DX113" s="886"/>
      <c r="DY113" s="886"/>
      <c r="DZ113" s="887"/>
    </row>
    <row r="114" spans="1:130" s="226" customFormat="1" ht="26.25" customHeight="1">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405</v>
      </c>
      <c r="AB114" s="838"/>
      <c r="AC114" s="838"/>
      <c r="AD114" s="838"/>
      <c r="AE114" s="839"/>
      <c r="AF114" s="840" t="s">
        <v>122</v>
      </c>
      <c r="AG114" s="838"/>
      <c r="AH114" s="838"/>
      <c r="AI114" s="838"/>
      <c r="AJ114" s="839"/>
      <c r="AK114" s="840" t="s">
        <v>440</v>
      </c>
      <c r="AL114" s="838"/>
      <c r="AM114" s="838"/>
      <c r="AN114" s="838"/>
      <c r="AO114" s="839"/>
      <c r="AP114" s="885" t="s">
        <v>122</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2719428</v>
      </c>
      <c r="BR114" s="875"/>
      <c r="BS114" s="875"/>
      <c r="BT114" s="875"/>
      <c r="BU114" s="875"/>
      <c r="BV114" s="875">
        <v>2768225</v>
      </c>
      <c r="BW114" s="875"/>
      <c r="BX114" s="875"/>
      <c r="BY114" s="875"/>
      <c r="BZ114" s="875"/>
      <c r="CA114" s="875">
        <v>2823590</v>
      </c>
      <c r="CB114" s="875"/>
      <c r="CC114" s="875"/>
      <c r="CD114" s="875"/>
      <c r="CE114" s="875"/>
      <c r="CF114" s="936">
        <v>34.299999999999997</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439</v>
      </c>
      <c r="DM114" s="838"/>
      <c r="DN114" s="838"/>
      <c r="DO114" s="838"/>
      <c r="DP114" s="839"/>
      <c r="DQ114" s="840" t="s">
        <v>405</v>
      </c>
      <c r="DR114" s="838"/>
      <c r="DS114" s="838"/>
      <c r="DT114" s="838"/>
      <c r="DU114" s="839"/>
      <c r="DV114" s="885" t="s">
        <v>122</v>
      </c>
      <c r="DW114" s="886"/>
      <c r="DX114" s="886"/>
      <c r="DY114" s="886"/>
      <c r="DZ114" s="887"/>
    </row>
    <row r="115" spans="1:130" s="226" customFormat="1" ht="26.25" customHeight="1">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122</v>
      </c>
      <c r="AL115" s="984"/>
      <c r="AM115" s="984"/>
      <c r="AN115" s="984"/>
      <c r="AO115" s="985"/>
      <c r="AP115" s="987" t="s">
        <v>122</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v>12017</v>
      </c>
      <c r="BR115" s="875"/>
      <c r="BS115" s="875"/>
      <c r="BT115" s="875"/>
      <c r="BU115" s="875"/>
      <c r="BV115" s="875">
        <v>10517</v>
      </c>
      <c r="BW115" s="875"/>
      <c r="BX115" s="875"/>
      <c r="BY115" s="875"/>
      <c r="BZ115" s="875"/>
      <c r="CA115" s="875">
        <v>9017</v>
      </c>
      <c r="CB115" s="875"/>
      <c r="CC115" s="875"/>
      <c r="CD115" s="875"/>
      <c r="CE115" s="875"/>
      <c r="CF115" s="936">
        <v>0.1</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405</v>
      </c>
      <c r="DH115" s="838"/>
      <c r="DI115" s="838"/>
      <c r="DJ115" s="838"/>
      <c r="DK115" s="839"/>
      <c r="DL115" s="840" t="s">
        <v>122</v>
      </c>
      <c r="DM115" s="838"/>
      <c r="DN115" s="838"/>
      <c r="DO115" s="838"/>
      <c r="DP115" s="839"/>
      <c r="DQ115" s="840" t="s">
        <v>405</v>
      </c>
      <c r="DR115" s="838"/>
      <c r="DS115" s="838"/>
      <c r="DT115" s="838"/>
      <c r="DU115" s="839"/>
      <c r="DV115" s="885" t="s">
        <v>439</v>
      </c>
      <c r="DW115" s="886"/>
      <c r="DX115" s="886"/>
      <c r="DY115" s="886"/>
      <c r="DZ115" s="887"/>
    </row>
    <row r="116" spans="1:130" s="226" customFormat="1" ht="26.25" customHeight="1">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147</v>
      </c>
      <c r="AB116" s="838"/>
      <c r="AC116" s="838"/>
      <c r="AD116" s="838"/>
      <c r="AE116" s="839"/>
      <c r="AF116" s="840">
        <v>139</v>
      </c>
      <c r="AG116" s="838"/>
      <c r="AH116" s="838"/>
      <c r="AI116" s="838"/>
      <c r="AJ116" s="839"/>
      <c r="AK116" s="840">
        <v>123</v>
      </c>
      <c r="AL116" s="838"/>
      <c r="AM116" s="838"/>
      <c r="AN116" s="838"/>
      <c r="AO116" s="839"/>
      <c r="AP116" s="885">
        <v>0</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405</v>
      </c>
      <c r="CB116" s="875"/>
      <c r="CC116" s="875"/>
      <c r="CD116" s="875"/>
      <c r="CE116" s="875"/>
      <c r="CF116" s="936" t="s">
        <v>439</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439</v>
      </c>
      <c r="DH116" s="838"/>
      <c r="DI116" s="838"/>
      <c r="DJ116" s="838"/>
      <c r="DK116" s="839"/>
      <c r="DL116" s="840" t="s">
        <v>405</v>
      </c>
      <c r="DM116" s="838"/>
      <c r="DN116" s="838"/>
      <c r="DO116" s="838"/>
      <c r="DP116" s="839"/>
      <c r="DQ116" s="840" t="s">
        <v>405</v>
      </c>
      <c r="DR116" s="838"/>
      <c r="DS116" s="838"/>
      <c r="DT116" s="838"/>
      <c r="DU116" s="839"/>
      <c r="DV116" s="885" t="s">
        <v>439</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2281128</v>
      </c>
      <c r="AB117" s="970"/>
      <c r="AC117" s="970"/>
      <c r="AD117" s="970"/>
      <c r="AE117" s="971"/>
      <c r="AF117" s="972">
        <v>2216316</v>
      </c>
      <c r="AG117" s="970"/>
      <c r="AH117" s="970"/>
      <c r="AI117" s="970"/>
      <c r="AJ117" s="971"/>
      <c r="AK117" s="972">
        <v>2289669</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439</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405</v>
      </c>
      <c r="DH117" s="838"/>
      <c r="DI117" s="838"/>
      <c r="DJ117" s="838"/>
      <c r="DK117" s="839"/>
      <c r="DL117" s="840" t="s">
        <v>405</v>
      </c>
      <c r="DM117" s="838"/>
      <c r="DN117" s="838"/>
      <c r="DO117" s="838"/>
      <c r="DP117" s="839"/>
      <c r="DQ117" s="840" t="s">
        <v>405</v>
      </c>
      <c r="DR117" s="838"/>
      <c r="DS117" s="838"/>
      <c r="DT117" s="838"/>
      <c r="DU117" s="839"/>
      <c r="DV117" s="885" t="s">
        <v>405</v>
      </c>
      <c r="DW117" s="886"/>
      <c r="DX117" s="886"/>
      <c r="DY117" s="886"/>
      <c r="DZ117" s="887"/>
    </row>
    <row r="118" spans="1:130" s="226" customFormat="1" ht="26.25" customHeight="1">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297</v>
      </c>
      <c r="AG118" s="963"/>
      <c r="AH118" s="963"/>
      <c r="AI118" s="963"/>
      <c r="AJ118" s="964"/>
      <c r="AK118" s="965" t="s">
        <v>296</v>
      </c>
      <c r="AL118" s="963"/>
      <c r="AM118" s="963"/>
      <c r="AN118" s="963"/>
      <c r="AO118" s="964"/>
      <c r="AP118" s="966" t="s">
        <v>431</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413</v>
      </c>
      <c r="BR118" s="906"/>
      <c r="BS118" s="906"/>
      <c r="BT118" s="906"/>
      <c r="BU118" s="906"/>
      <c r="BV118" s="906" t="s">
        <v>405</v>
      </c>
      <c r="BW118" s="906"/>
      <c r="BX118" s="906"/>
      <c r="BY118" s="906"/>
      <c r="BZ118" s="906"/>
      <c r="CA118" s="906" t="s">
        <v>405</v>
      </c>
      <c r="CB118" s="906"/>
      <c r="CC118" s="906"/>
      <c r="CD118" s="906"/>
      <c r="CE118" s="906"/>
      <c r="CF118" s="936" t="s">
        <v>122</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405</v>
      </c>
      <c r="DH118" s="838"/>
      <c r="DI118" s="838"/>
      <c r="DJ118" s="838"/>
      <c r="DK118" s="839"/>
      <c r="DL118" s="840" t="s">
        <v>122</v>
      </c>
      <c r="DM118" s="838"/>
      <c r="DN118" s="838"/>
      <c r="DO118" s="838"/>
      <c r="DP118" s="839"/>
      <c r="DQ118" s="840" t="s">
        <v>439</v>
      </c>
      <c r="DR118" s="838"/>
      <c r="DS118" s="838"/>
      <c r="DT118" s="838"/>
      <c r="DU118" s="839"/>
      <c r="DV118" s="885" t="s">
        <v>439</v>
      </c>
      <c r="DW118" s="886"/>
      <c r="DX118" s="886"/>
      <c r="DY118" s="886"/>
      <c r="DZ118" s="887"/>
    </row>
    <row r="119" spans="1:130" s="226" customFormat="1" ht="26.25" customHeight="1">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405</v>
      </c>
      <c r="AG119" s="956"/>
      <c r="AH119" s="956"/>
      <c r="AI119" s="956"/>
      <c r="AJ119" s="957"/>
      <c r="AK119" s="958" t="s">
        <v>122</v>
      </c>
      <c r="AL119" s="956"/>
      <c r="AM119" s="956"/>
      <c r="AN119" s="956"/>
      <c r="AO119" s="957"/>
      <c r="AP119" s="959" t="s">
        <v>405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464</v>
      </c>
      <c r="BP119" s="939"/>
      <c r="BQ119" s="943">
        <v>29548086</v>
      </c>
      <c r="BR119" s="906"/>
      <c r="BS119" s="906"/>
      <c r="BT119" s="906"/>
      <c r="BU119" s="906"/>
      <c r="BV119" s="906">
        <v>29494477</v>
      </c>
      <c r="BW119" s="906"/>
      <c r="BX119" s="906"/>
      <c r="BY119" s="906"/>
      <c r="BZ119" s="906"/>
      <c r="CA119" s="906">
        <v>32244886</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437</v>
      </c>
      <c r="DM119" s="821"/>
      <c r="DN119" s="821"/>
      <c r="DO119" s="821"/>
      <c r="DP119" s="822"/>
      <c r="DQ119" s="823" t="s">
        <v>439</v>
      </c>
      <c r="DR119" s="821"/>
      <c r="DS119" s="821"/>
      <c r="DT119" s="821"/>
      <c r="DU119" s="822"/>
      <c r="DV119" s="909" t="s">
        <v>122</v>
      </c>
      <c r="DW119" s="910"/>
      <c r="DX119" s="910"/>
      <c r="DY119" s="910"/>
      <c r="DZ119" s="911"/>
    </row>
    <row r="120" spans="1:130" s="226" customFormat="1" ht="26.25" customHeight="1">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437</v>
      </c>
      <c r="AB120" s="838"/>
      <c r="AC120" s="838"/>
      <c r="AD120" s="838"/>
      <c r="AE120" s="839"/>
      <c r="AF120" s="840" t="s">
        <v>405</v>
      </c>
      <c r="AG120" s="838"/>
      <c r="AH120" s="838"/>
      <c r="AI120" s="838"/>
      <c r="AJ120" s="839"/>
      <c r="AK120" s="840" t="s">
        <v>437</v>
      </c>
      <c r="AL120" s="838"/>
      <c r="AM120" s="838"/>
      <c r="AN120" s="838"/>
      <c r="AO120" s="839"/>
      <c r="AP120" s="885" t="s">
        <v>405</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5007902</v>
      </c>
      <c r="BR120" s="903"/>
      <c r="BS120" s="903"/>
      <c r="BT120" s="903"/>
      <c r="BU120" s="903"/>
      <c r="BV120" s="903">
        <v>4668372</v>
      </c>
      <c r="BW120" s="903"/>
      <c r="BX120" s="903"/>
      <c r="BY120" s="903"/>
      <c r="BZ120" s="903"/>
      <c r="CA120" s="903">
        <v>4332119</v>
      </c>
      <c r="CB120" s="903"/>
      <c r="CC120" s="903"/>
      <c r="CD120" s="903"/>
      <c r="CE120" s="903"/>
      <c r="CF120" s="927">
        <v>52.5</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6444243</v>
      </c>
      <c r="DH120" s="903"/>
      <c r="DI120" s="903"/>
      <c r="DJ120" s="903"/>
      <c r="DK120" s="903"/>
      <c r="DL120" s="903">
        <v>6559195</v>
      </c>
      <c r="DM120" s="903"/>
      <c r="DN120" s="903"/>
      <c r="DO120" s="903"/>
      <c r="DP120" s="903"/>
      <c r="DQ120" s="903">
        <v>8876425</v>
      </c>
      <c r="DR120" s="903"/>
      <c r="DS120" s="903"/>
      <c r="DT120" s="903"/>
      <c r="DU120" s="903"/>
      <c r="DV120" s="904">
        <v>107.7</v>
      </c>
      <c r="DW120" s="904"/>
      <c r="DX120" s="904"/>
      <c r="DY120" s="904"/>
      <c r="DZ120" s="905"/>
    </row>
    <row r="121" spans="1:130" s="226" customFormat="1" ht="26.25" customHeight="1">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405</v>
      </c>
      <c r="AB121" s="838"/>
      <c r="AC121" s="838"/>
      <c r="AD121" s="838"/>
      <c r="AE121" s="839"/>
      <c r="AF121" s="840" t="s">
        <v>439</v>
      </c>
      <c r="AG121" s="838"/>
      <c r="AH121" s="838"/>
      <c r="AI121" s="838"/>
      <c r="AJ121" s="839"/>
      <c r="AK121" s="840" t="s">
        <v>405</v>
      </c>
      <c r="AL121" s="838"/>
      <c r="AM121" s="838"/>
      <c r="AN121" s="838"/>
      <c r="AO121" s="839"/>
      <c r="AP121" s="885" t="s">
        <v>413</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751610</v>
      </c>
      <c r="BR121" s="875"/>
      <c r="BS121" s="875"/>
      <c r="BT121" s="875"/>
      <c r="BU121" s="875"/>
      <c r="BV121" s="875">
        <v>752444</v>
      </c>
      <c r="BW121" s="875"/>
      <c r="BX121" s="875"/>
      <c r="BY121" s="875"/>
      <c r="BZ121" s="875"/>
      <c r="CA121" s="875">
        <v>965535</v>
      </c>
      <c r="CB121" s="875"/>
      <c r="CC121" s="875"/>
      <c r="CD121" s="875"/>
      <c r="CE121" s="875"/>
      <c r="CF121" s="936">
        <v>11.7</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3174426</v>
      </c>
      <c r="DH121" s="875"/>
      <c r="DI121" s="875"/>
      <c r="DJ121" s="875"/>
      <c r="DK121" s="875"/>
      <c r="DL121" s="875">
        <v>2992168</v>
      </c>
      <c r="DM121" s="875"/>
      <c r="DN121" s="875"/>
      <c r="DO121" s="875"/>
      <c r="DP121" s="875"/>
      <c r="DQ121" s="875">
        <v>3100413</v>
      </c>
      <c r="DR121" s="875"/>
      <c r="DS121" s="875"/>
      <c r="DT121" s="875"/>
      <c r="DU121" s="875"/>
      <c r="DV121" s="852">
        <v>37.6</v>
      </c>
      <c r="DW121" s="852"/>
      <c r="DX121" s="852"/>
      <c r="DY121" s="852"/>
      <c r="DZ121" s="853"/>
    </row>
    <row r="122" spans="1:130" s="226" customFormat="1" ht="26.25" customHeight="1">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405</v>
      </c>
      <c r="AB122" s="838"/>
      <c r="AC122" s="838"/>
      <c r="AD122" s="838"/>
      <c r="AE122" s="839"/>
      <c r="AF122" s="840" t="s">
        <v>405</v>
      </c>
      <c r="AG122" s="838"/>
      <c r="AH122" s="838"/>
      <c r="AI122" s="838"/>
      <c r="AJ122" s="839"/>
      <c r="AK122" s="840" t="s">
        <v>439</v>
      </c>
      <c r="AL122" s="838"/>
      <c r="AM122" s="838"/>
      <c r="AN122" s="838"/>
      <c r="AO122" s="839"/>
      <c r="AP122" s="885" t="s">
        <v>439</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17360386</v>
      </c>
      <c r="BR122" s="906"/>
      <c r="BS122" s="906"/>
      <c r="BT122" s="906"/>
      <c r="BU122" s="906"/>
      <c r="BV122" s="906">
        <v>17533711</v>
      </c>
      <c r="BW122" s="906"/>
      <c r="BX122" s="906"/>
      <c r="BY122" s="906"/>
      <c r="BZ122" s="906"/>
      <c r="CA122" s="906">
        <v>17561945</v>
      </c>
      <c r="CB122" s="906"/>
      <c r="CC122" s="906"/>
      <c r="CD122" s="906"/>
      <c r="CE122" s="906"/>
      <c r="CF122" s="907">
        <v>213</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1778079</v>
      </c>
      <c r="DH122" s="875"/>
      <c r="DI122" s="875"/>
      <c r="DJ122" s="875"/>
      <c r="DK122" s="875"/>
      <c r="DL122" s="875">
        <v>1895475</v>
      </c>
      <c r="DM122" s="875"/>
      <c r="DN122" s="875"/>
      <c r="DO122" s="875"/>
      <c r="DP122" s="875"/>
      <c r="DQ122" s="875">
        <v>1911823</v>
      </c>
      <c r="DR122" s="875"/>
      <c r="DS122" s="875"/>
      <c r="DT122" s="875"/>
      <c r="DU122" s="875"/>
      <c r="DV122" s="852">
        <v>23.2</v>
      </c>
      <c r="DW122" s="852"/>
      <c r="DX122" s="852"/>
      <c r="DY122" s="852"/>
      <c r="DZ122" s="853"/>
    </row>
    <row r="123" spans="1:130" s="226" customFormat="1" ht="26.25" customHeight="1">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437</v>
      </c>
      <c r="AL123" s="838"/>
      <c r="AM123" s="838"/>
      <c r="AN123" s="838"/>
      <c r="AO123" s="839"/>
      <c r="AP123" s="885" t="s">
        <v>122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475</v>
      </c>
      <c r="BP123" s="939"/>
      <c r="BQ123" s="893">
        <v>23119898</v>
      </c>
      <c r="BR123" s="894"/>
      <c r="BS123" s="894"/>
      <c r="BT123" s="894"/>
      <c r="BU123" s="894"/>
      <c r="BV123" s="894">
        <v>22954527</v>
      </c>
      <c r="BW123" s="894"/>
      <c r="BX123" s="894"/>
      <c r="BY123" s="894"/>
      <c r="BZ123" s="894"/>
      <c r="CA123" s="894">
        <v>22859599</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v>1726775</v>
      </c>
      <c r="DH123" s="838"/>
      <c r="DI123" s="838"/>
      <c r="DJ123" s="838"/>
      <c r="DK123" s="839"/>
      <c r="DL123" s="840">
        <v>1455631</v>
      </c>
      <c r="DM123" s="838"/>
      <c r="DN123" s="838"/>
      <c r="DO123" s="838"/>
      <c r="DP123" s="839"/>
      <c r="DQ123" s="840">
        <v>1214780</v>
      </c>
      <c r="DR123" s="838"/>
      <c r="DS123" s="838"/>
      <c r="DT123" s="838"/>
      <c r="DU123" s="839"/>
      <c r="DV123" s="885">
        <v>14.7</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439</v>
      </c>
      <c r="AG124" s="838"/>
      <c r="AH124" s="838"/>
      <c r="AI124" s="838"/>
      <c r="AJ124" s="839"/>
      <c r="AK124" s="840" t="s">
        <v>405</v>
      </c>
      <c r="AL124" s="838"/>
      <c r="AM124" s="838"/>
      <c r="AN124" s="838"/>
      <c r="AO124" s="839"/>
      <c r="AP124" s="885" t="s">
        <v>413</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77.5</v>
      </c>
      <c r="BR124" s="892"/>
      <c r="BS124" s="892"/>
      <c r="BT124" s="892"/>
      <c r="BU124" s="892"/>
      <c r="BV124" s="892">
        <v>79.400000000000006</v>
      </c>
      <c r="BW124" s="892"/>
      <c r="BX124" s="892"/>
      <c r="BY124" s="892"/>
      <c r="BZ124" s="892"/>
      <c r="CA124" s="892">
        <v>113.8</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352538</v>
      </c>
      <c r="DH124" s="821"/>
      <c r="DI124" s="821"/>
      <c r="DJ124" s="821"/>
      <c r="DK124" s="822"/>
      <c r="DL124" s="823">
        <v>440344</v>
      </c>
      <c r="DM124" s="821"/>
      <c r="DN124" s="821"/>
      <c r="DO124" s="821"/>
      <c r="DP124" s="822"/>
      <c r="DQ124" s="823">
        <v>400624</v>
      </c>
      <c r="DR124" s="821"/>
      <c r="DS124" s="821"/>
      <c r="DT124" s="821"/>
      <c r="DU124" s="822"/>
      <c r="DV124" s="909">
        <v>4.9000000000000004</v>
      </c>
      <c r="DW124" s="910"/>
      <c r="DX124" s="910"/>
      <c r="DY124" s="910"/>
      <c r="DZ124" s="911"/>
    </row>
    <row r="125" spans="1:130" s="226" customFormat="1" ht="26.25" customHeight="1">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439</v>
      </c>
      <c r="AB125" s="838"/>
      <c r="AC125" s="838"/>
      <c r="AD125" s="838"/>
      <c r="AE125" s="839"/>
      <c r="AF125" s="840" t="s">
        <v>122</v>
      </c>
      <c r="AG125" s="838"/>
      <c r="AH125" s="838"/>
      <c r="AI125" s="838"/>
      <c r="AJ125" s="839"/>
      <c r="AK125" s="840" t="s">
        <v>405</v>
      </c>
      <c r="AL125" s="838"/>
      <c r="AM125" s="838"/>
      <c r="AN125" s="838"/>
      <c r="AO125" s="839"/>
      <c r="AP125" s="885" t="s">
        <v>413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413</v>
      </c>
      <c r="DH125" s="903"/>
      <c r="DI125" s="903"/>
      <c r="DJ125" s="903"/>
      <c r="DK125" s="903"/>
      <c r="DL125" s="903" t="s">
        <v>122</v>
      </c>
      <c r="DM125" s="903"/>
      <c r="DN125" s="903"/>
      <c r="DO125" s="903"/>
      <c r="DP125" s="903"/>
      <c r="DQ125" s="903" t="s">
        <v>122</v>
      </c>
      <c r="DR125" s="903"/>
      <c r="DS125" s="903"/>
      <c r="DT125" s="903"/>
      <c r="DU125" s="903"/>
      <c r="DV125" s="904" t="s">
        <v>439</v>
      </c>
      <c r="DW125" s="904"/>
      <c r="DX125" s="904"/>
      <c r="DY125" s="904"/>
      <c r="DZ125" s="905"/>
    </row>
    <row r="126" spans="1:130" s="226" customFormat="1" ht="26.25" customHeight="1" thickBot="1">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405</v>
      </c>
      <c r="AG126" s="838"/>
      <c r="AH126" s="838"/>
      <c r="AI126" s="838"/>
      <c r="AJ126" s="839"/>
      <c r="AK126" s="840" t="s">
        <v>413</v>
      </c>
      <c r="AL126" s="838"/>
      <c r="AM126" s="838"/>
      <c r="AN126" s="838"/>
      <c r="AO126" s="839"/>
      <c r="AP126" s="885" t="s">
        <v>405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405</v>
      </c>
      <c r="DH126" s="875"/>
      <c r="DI126" s="875"/>
      <c r="DJ126" s="875"/>
      <c r="DK126" s="875"/>
      <c r="DL126" s="875" t="s">
        <v>122</v>
      </c>
      <c r="DM126" s="875"/>
      <c r="DN126" s="875"/>
      <c r="DO126" s="875"/>
      <c r="DP126" s="875"/>
      <c r="DQ126" s="875" t="s">
        <v>439</v>
      </c>
      <c r="DR126" s="875"/>
      <c r="DS126" s="875"/>
      <c r="DT126" s="875"/>
      <c r="DU126" s="875"/>
      <c r="DV126" s="852" t="s">
        <v>439</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439</v>
      </c>
      <c r="AB127" s="838"/>
      <c r="AC127" s="838"/>
      <c r="AD127" s="838"/>
      <c r="AE127" s="839"/>
      <c r="AF127" s="840" t="s">
        <v>122</v>
      </c>
      <c r="AG127" s="838"/>
      <c r="AH127" s="838"/>
      <c r="AI127" s="838"/>
      <c r="AJ127" s="839"/>
      <c r="AK127" s="840" t="s">
        <v>439</v>
      </c>
      <c r="AL127" s="838"/>
      <c r="AM127" s="838"/>
      <c r="AN127" s="838"/>
      <c r="AO127" s="839"/>
      <c r="AP127" s="885" t="s">
        <v>122</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413</v>
      </c>
      <c r="DH127" s="875"/>
      <c r="DI127" s="875"/>
      <c r="DJ127" s="875"/>
      <c r="DK127" s="875"/>
      <c r="DL127" s="875" t="s">
        <v>405</v>
      </c>
      <c r="DM127" s="875"/>
      <c r="DN127" s="875"/>
      <c r="DO127" s="875"/>
      <c r="DP127" s="875"/>
      <c r="DQ127" s="875" t="s">
        <v>413</v>
      </c>
      <c r="DR127" s="875"/>
      <c r="DS127" s="875"/>
      <c r="DT127" s="875"/>
      <c r="DU127" s="875"/>
      <c r="DV127" s="852" t="s">
        <v>122</v>
      </c>
      <c r="DW127" s="852"/>
      <c r="DX127" s="852"/>
      <c r="DY127" s="852"/>
      <c r="DZ127" s="853"/>
    </row>
    <row r="128" spans="1:130" s="226" customFormat="1" ht="26.25" customHeight="1" thickBot="1">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55693</v>
      </c>
      <c r="AB128" s="859"/>
      <c r="AC128" s="859"/>
      <c r="AD128" s="859"/>
      <c r="AE128" s="860"/>
      <c r="AF128" s="861">
        <v>56149</v>
      </c>
      <c r="AG128" s="859"/>
      <c r="AH128" s="859"/>
      <c r="AI128" s="859"/>
      <c r="AJ128" s="860"/>
      <c r="AK128" s="861">
        <v>63639</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122</v>
      </c>
      <c r="BG128" s="845"/>
      <c r="BH128" s="845"/>
      <c r="BI128" s="845"/>
      <c r="BJ128" s="845"/>
      <c r="BK128" s="845"/>
      <c r="BL128" s="868"/>
      <c r="BM128" s="844">
        <v>13.41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12017</v>
      </c>
      <c r="DH128" s="849"/>
      <c r="DI128" s="849"/>
      <c r="DJ128" s="849"/>
      <c r="DK128" s="849"/>
      <c r="DL128" s="849">
        <v>10517</v>
      </c>
      <c r="DM128" s="849"/>
      <c r="DN128" s="849"/>
      <c r="DO128" s="849"/>
      <c r="DP128" s="849"/>
      <c r="DQ128" s="849">
        <v>9017</v>
      </c>
      <c r="DR128" s="849"/>
      <c r="DS128" s="849"/>
      <c r="DT128" s="849"/>
      <c r="DU128" s="849"/>
      <c r="DV128" s="850">
        <v>0.1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9648725</v>
      </c>
      <c r="AB129" s="838"/>
      <c r="AC129" s="838"/>
      <c r="AD129" s="838"/>
      <c r="AE129" s="839"/>
      <c r="AF129" s="840">
        <v>9557701</v>
      </c>
      <c r="AG129" s="838"/>
      <c r="AH129" s="838"/>
      <c r="AI129" s="838"/>
      <c r="AJ129" s="839"/>
      <c r="AK129" s="840">
        <v>9587541</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405</v>
      </c>
      <c r="BG129" s="828"/>
      <c r="BH129" s="828"/>
      <c r="BI129" s="828"/>
      <c r="BJ129" s="828"/>
      <c r="BK129" s="828"/>
      <c r="BL129" s="829"/>
      <c r="BM129" s="827">
        <v>18.41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1363551</v>
      </c>
      <c r="AB130" s="838"/>
      <c r="AC130" s="838"/>
      <c r="AD130" s="838"/>
      <c r="AE130" s="839"/>
      <c r="AF130" s="840">
        <v>1323100</v>
      </c>
      <c r="AG130" s="838"/>
      <c r="AH130" s="838"/>
      <c r="AI130" s="838"/>
      <c r="AJ130" s="839"/>
      <c r="AK130" s="840">
        <v>1343493</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10.4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8285174</v>
      </c>
      <c r="AB131" s="821"/>
      <c r="AC131" s="821"/>
      <c r="AD131" s="821"/>
      <c r="AE131" s="822"/>
      <c r="AF131" s="823">
        <v>8234601</v>
      </c>
      <c r="AG131" s="821"/>
      <c r="AH131" s="821"/>
      <c r="AI131" s="821"/>
      <c r="AJ131" s="822"/>
      <c r="AK131" s="823">
        <v>8244048</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113.8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10.40272661</v>
      </c>
      <c r="AB132" s="801"/>
      <c r="AC132" s="801"/>
      <c r="AD132" s="801"/>
      <c r="AE132" s="802"/>
      <c r="AF132" s="803">
        <v>10.16524055</v>
      </c>
      <c r="AG132" s="801"/>
      <c r="AH132" s="801"/>
      <c r="AI132" s="801"/>
      <c r="AJ132" s="802"/>
      <c r="AK132" s="803">
        <v>10.705141449999999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12.1</v>
      </c>
      <c r="AB133" s="780"/>
      <c r="AC133" s="780"/>
      <c r="AD133" s="780"/>
      <c r="AE133" s="781"/>
      <c r="AF133" s="779">
        <v>10.9</v>
      </c>
      <c r="AG133" s="780"/>
      <c r="AH133" s="780"/>
      <c r="AI133" s="780"/>
      <c r="AJ133" s="781"/>
      <c r="AK133" s="779">
        <v>10.4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5rjGlwh/Ic78Q5pF9dfMS9adMUn18XzXWUIzLDG+dBVyzRlcW699wYIcX2FtzczsLRgd59nFW/0Z/6jOz6oug==" saltValue="WYmAG39rEoZQ6y82r4wy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dieDfoYG4TsXMemHwaaXbtWxeG10F9fDSrHT9jS+FDQCglEDMiYi9pY4Aj83OQG4f9PVK3t6+QBPH0jZc51PA==" saltValue="X/gTYZfUgpWe5WPSYiQ3X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g2BYaeznap/061zA0qP0qocooX9bd+JkwZwaPTOV7cYg7EpR/NtJMJxFLcpWWdu8P2lCQSURdjN3QV50m5OSg==" saltValue="i3zvs/SEH6VhFsJU9BA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3346410</v>
      </c>
      <c r="AP9" s="292">
        <v>98291</v>
      </c>
      <c r="AQ9" s="293">
        <v>89546</v>
      </c>
      <c r="AR9" s="294">
        <v>9.8000000000000007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55511</v>
      </c>
      <c r="AP10" s="295">
        <v>1630</v>
      </c>
      <c r="AQ10" s="296">
        <v>7518</v>
      </c>
      <c r="AR10" s="297">
        <v>-78.3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218</v>
      </c>
      <c r="AP11" s="295">
        <v>6</v>
      </c>
      <c r="AQ11" s="296">
        <v>9181</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1021</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v>11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122076</v>
      </c>
      <c r="AP14" s="295">
        <v>3586</v>
      </c>
      <c r="AQ14" s="296">
        <v>4082</v>
      </c>
      <c r="AR14" s="297">
        <v>-12.2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59395</v>
      </c>
      <c r="AP15" s="295">
        <v>1745</v>
      </c>
      <c r="AQ15" s="296">
        <v>2228</v>
      </c>
      <c r="AR15" s="297">
        <v>-21.7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-284050</v>
      </c>
      <c r="AP16" s="295">
        <v>-8343</v>
      </c>
      <c r="AQ16" s="296">
        <v>-8980</v>
      </c>
      <c r="AR16" s="297">
        <v>-7.1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3299560</v>
      </c>
      <c r="AP17" s="295">
        <v>96915</v>
      </c>
      <c r="AQ17" s="296">
        <v>104606</v>
      </c>
      <c r="AR17" s="297">
        <v>-7.4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9.8699999999999992</v>
      </c>
      <c r="AP21" s="308">
        <v>10.09</v>
      </c>
      <c r="AQ21" s="309">
        <v>-0.22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97.8</v>
      </c>
      <c r="AP22" s="313">
        <v>97.8</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1390409</v>
      </c>
      <c r="AP32" s="322">
        <v>40839</v>
      </c>
      <c r="AQ32" s="323">
        <v>67805</v>
      </c>
      <c r="AR32" s="324">
        <v>-39.799999999999997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11</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899137</v>
      </c>
      <c r="AP35" s="322">
        <v>26409</v>
      </c>
      <c r="AQ35" s="323">
        <v>18110</v>
      </c>
      <c r="AR35" s="324">
        <v>45.8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t="s">
        <v>514</v>
      </c>
      <c r="AP36" s="322" t="s">
        <v>514</v>
      </c>
      <c r="AQ36" s="323">
        <v>2781</v>
      </c>
      <c r="AR36" s="324" t="s">
        <v>514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514</v>
      </c>
      <c r="AP37" s="322" t="s">
        <v>514</v>
      </c>
      <c r="AQ37" s="323">
        <v>1073</v>
      </c>
      <c r="AR37" s="324" t="s">
        <v>514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v>123</v>
      </c>
      <c r="AP38" s="325">
        <v>4</v>
      </c>
      <c r="AQ38" s="326">
        <v>5</v>
      </c>
      <c r="AR38" s="314">
        <v>-20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-63639</v>
      </c>
      <c r="AP39" s="322">
        <v>-1869</v>
      </c>
      <c r="AQ39" s="323">
        <v>-3858</v>
      </c>
      <c r="AR39" s="324">
        <v>-51.6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-1343493</v>
      </c>
      <c r="AP40" s="322">
        <v>-39461</v>
      </c>
      <c r="AQ40" s="323">
        <v>-59194</v>
      </c>
      <c r="AR40" s="324">
        <v>-33.299999999999997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882537</v>
      </c>
      <c r="AP41" s="322">
        <v>25922</v>
      </c>
      <c r="AQ41" s="323">
        <v>26732</v>
      </c>
      <c r="AR41" s="324">
        <v>-3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3105999</v>
      </c>
      <c r="AN51" s="344">
        <v>86731</v>
      </c>
      <c r="AO51" s="345">
        <v>59.3</v>
      </c>
      <c r="AP51" s="346">
        <v>90961</v>
      </c>
      <c r="AQ51" s="347">
        <v>20.100000000000001</v>
      </c>
      <c r="AR51" s="348">
        <v>39.200000000000003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1274081</v>
      </c>
      <c r="AN52" s="352">
        <v>35577</v>
      </c>
      <c r="AO52" s="353">
        <v>38.799999999999997</v>
      </c>
      <c r="AP52" s="354">
        <v>37720</v>
      </c>
      <c r="AQ52" s="355">
        <v>7.1</v>
      </c>
      <c r="AR52" s="356">
        <v>31.7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3331722</v>
      </c>
      <c r="AN53" s="344">
        <v>94066</v>
      </c>
      <c r="AO53" s="345">
        <v>8.5</v>
      </c>
      <c r="AP53" s="346">
        <v>106614</v>
      </c>
      <c r="AQ53" s="347">
        <v>17.2</v>
      </c>
      <c r="AR53" s="348">
        <v>-8.6999999999999993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2132751</v>
      </c>
      <c r="AN54" s="352">
        <v>60215</v>
      </c>
      <c r="AO54" s="353">
        <v>69.3</v>
      </c>
      <c r="AP54" s="354">
        <v>45545</v>
      </c>
      <c r="AQ54" s="355">
        <v>20.7</v>
      </c>
      <c r="AR54" s="356">
        <v>48.6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1754955</v>
      </c>
      <c r="AN55" s="344">
        <v>50215</v>
      </c>
      <c r="AO55" s="345">
        <v>-46.6</v>
      </c>
      <c r="AP55" s="346">
        <v>85459</v>
      </c>
      <c r="AQ55" s="347">
        <v>-19.8</v>
      </c>
      <c r="AR55" s="348">
        <v>-26.8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1350104</v>
      </c>
      <c r="AN56" s="352">
        <v>38631</v>
      </c>
      <c r="AO56" s="353">
        <v>-35.799999999999997</v>
      </c>
      <c r="AP56" s="354">
        <v>44378</v>
      </c>
      <c r="AQ56" s="355">
        <v>-2.6</v>
      </c>
      <c r="AR56" s="356">
        <v>-33.200000000000003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2248973</v>
      </c>
      <c r="AN57" s="344">
        <v>65188</v>
      </c>
      <c r="AO57" s="345">
        <v>29.8</v>
      </c>
      <c r="AP57" s="346">
        <v>83280</v>
      </c>
      <c r="AQ57" s="347">
        <v>-2.5</v>
      </c>
      <c r="AR57" s="348">
        <v>32.299999999999997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1658300</v>
      </c>
      <c r="AN58" s="352">
        <v>48067</v>
      </c>
      <c r="AO58" s="353">
        <v>24.4</v>
      </c>
      <c r="AP58" s="354">
        <v>43123</v>
      </c>
      <c r="AQ58" s="355">
        <v>-2.8</v>
      </c>
      <c r="AR58" s="356">
        <v>27.2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2492300</v>
      </c>
      <c r="AN59" s="344">
        <v>73204</v>
      </c>
      <c r="AO59" s="345">
        <v>12.3</v>
      </c>
      <c r="AP59" s="346">
        <v>88968</v>
      </c>
      <c r="AQ59" s="347">
        <v>6.8</v>
      </c>
      <c r="AR59" s="348">
        <v>5.5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1763534</v>
      </c>
      <c r="AN60" s="352">
        <v>51799</v>
      </c>
      <c r="AO60" s="353">
        <v>7.8</v>
      </c>
      <c r="AP60" s="354">
        <v>45482</v>
      </c>
      <c r="AQ60" s="355">
        <v>5.5</v>
      </c>
      <c r="AR60" s="356">
        <v>2.2999999999999998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2586790</v>
      </c>
      <c r="AN61" s="359">
        <v>73881</v>
      </c>
      <c r="AO61" s="360">
        <v>12.7</v>
      </c>
      <c r="AP61" s="361">
        <v>91056</v>
      </c>
      <c r="AQ61" s="362">
        <v>4.4000000000000004</v>
      </c>
      <c r="AR61" s="348">
        <v>8.3000000000000007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1635754</v>
      </c>
      <c r="AN62" s="352">
        <v>46858</v>
      </c>
      <c r="AO62" s="353">
        <v>20.9</v>
      </c>
      <c r="AP62" s="354">
        <v>43250</v>
      </c>
      <c r="AQ62" s="355">
        <v>5.6</v>
      </c>
      <c r="AR62" s="356">
        <v>15.3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g4a1dnVcoEUoKbL4+7c4+JLVRbKMZZ2RPrLcEP+UVvvv9rMLmpZQl4plAFkfVqkPI5RwdQiFGm6j3DDz0b0SA==" saltValue="q/BbENguw+fOmv9uK+Ss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gxgpUcD1KckC2lUFirclj2gEsCBehnbDaWCNh+DhbN3DKlNUchFmvngrO8O0eVDPtZDo6PVXA8bxU6aQxXJBQ==" saltValue="4uO0F1ClFrhIC06XRoLc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o+m3qqBr29eT44rNj+uUwiWKEPb1S0ZAgqbeZOHFNoiHojJfD26FqBBEyF0QxLfJgYQKa+6WjacEKmSEZh5jg==" saltValue="ru1gFWZrnxhO/U4paBVd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24.68</v>
      </c>
      <c r="G47" s="12">
        <v>23.03</v>
      </c>
      <c r="H47" s="12">
        <v>22.25</v>
      </c>
      <c r="I47" s="12">
        <v>20.059999999999999</v>
      </c>
      <c r="J47" s="13">
        <v>17.05</v>
      </c>
    </row>
    <row r="48" spans="2:10" ht="57.75" customHeight="1">
      <c r="B48" s="14"/>
      <c r="C48" s="1214" t="s">
        <v>4</v>
      </c>
      <c r="D48" s="1214"/>
      <c r="E48" s="1215"/>
      <c r="F48" s="15">
        <v>0.89</v>
      </c>
      <c r="G48" s="16">
        <v>0.02</v>
      </c>
      <c r="H48" s="16">
        <v>7.0000000000000007E-2</v>
      </c>
      <c r="I48" s="16">
        <v>0.1</v>
      </c>
      <c r="J48" s="17">
        <v>0.12</v>
      </c>
    </row>
    <row r="49" spans="2:10" ht="57.75" customHeight="1" thickBot="1">
      <c r="B49" s="18"/>
      <c r="C49" s="1216" t="s">
        <v>5</v>
      </c>
      <c r="D49" s="1216"/>
      <c r="E49" s="1217"/>
      <c r="F49" s="19">
        <v>0.89</v>
      </c>
      <c r="G49" s="20" t="s">
        <v>562</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cIGRMHvBn6GPLBp2fHdmG1H4vwvj/UPG2fEVqZa/aAc99/rTT4PvZKXi/PfisRB0SGyXgVdooz9suvqzBgLPow==" saltValue="Qx9E/xA5N2dtRDppFwTG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