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10943\Desktop\新しいフォルダー\"/>
    </mc:Choice>
  </mc:AlternateContent>
  <xr:revisionPtr revIDLastSave="0" documentId="13_ncr:1_{A14D3A40-FDD0-4F63-B483-33A7943B41D8}" xr6:coauthVersionLast="45" xr6:coauthVersionMax="45" xr10:uidLastSave="{00000000-0000-0000-0000-000000000000}"/>
  <workbookProtection workbookAlgorithmName="SHA-512" workbookHashValue="fF/N+oc1BjXKafgfDuL9DGKgB1BgRlYklmjtZVR11S4Uj54Pg3n5wPZI9MqLvk6tov2Xpd4mPCeu2RI+u3xpsQ==" workbookSaltValue="44ct/0Me3aiQ5vMxwHiChw=="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DH7" i="5"/>
  <c r="LT78" i="4" s="1"/>
  <c r="DG7" i="5"/>
  <c r="DF7" i="5"/>
  <c r="DE7" i="5"/>
  <c r="DD7" i="5"/>
  <c r="MI77" i="4" s="1"/>
  <c r="DC7" i="5"/>
  <c r="DB7" i="5"/>
  <c r="DA7" i="5"/>
  <c r="KP77" i="4" s="1"/>
  <c r="CZ7" i="5"/>
  <c r="KA77" i="4" s="1"/>
  <c r="CN7" i="5"/>
  <c r="CM7" i="5"/>
  <c r="BZ7" i="5"/>
  <c r="BY7" i="5"/>
  <c r="LH53" i="4" s="1"/>
  <c r="BX7" i="5"/>
  <c r="BW7" i="5"/>
  <c r="BV7" i="5"/>
  <c r="JC53" i="4" s="1"/>
  <c r="BU7" i="5"/>
  <c r="MA52" i="4" s="1"/>
  <c r="BT7" i="5"/>
  <c r="BS7" i="5"/>
  <c r="BR7" i="5"/>
  <c r="BQ7" i="5"/>
  <c r="JC52" i="4" s="1"/>
  <c r="BO7" i="5"/>
  <c r="BN7" i="5"/>
  <c r="BM7" i="5"/>
  <c r="FX53" i="4" s="1"/>
  <c r="BL7" i="5"/>
  <c r="FE53" i="4" s="1"/>
  <c r="BK7" i="5"/>
  <c r="BJ7" i="5"/>
  <c r="BI7" i="5"/>
  <c r="BH7" i="5"/>
  <c r="FX52" i="4" s="1"/>
  <c r="BG7" i="5"/>
  <c r="BF7" i="5"/>
  <c r="BD7" i="5"/>
  <c r="BC7" i="5"/>
  <c r="BZ53" i="4" s="1"/>
  <c r="BB7" i="5"/>
  <c r="BA7" i="5"/>
  <c r="AZ7" i="5"/>
  <c r="AY7" i="5"/>
  <c r="CS52" i="4" s="1"/>
  <c r="AX7" i="5"/>
  <c r="AW7" i="5"/>
  <c r="AV7" i="5"/>
  <c r="AU7" i="5"/>
  <c r="U52" i="4" s="1"/>
  <c r="AS7" i="5"/>
  <c r="AR7" i="5"/>
  <c r="AQ7" i="5"/>
  <c r="AP7" i="5"/>
  <c r="FE32" i="4" s="1"/>
  <c r="AO7" i="5"/>
  <c r="AN7" i="5"/>
  <c r="AM7" i="5"/>
  <c r="AL7" i="5"/>
  <c r="AK7" i="5"/>
  <c r="AJ7" i="5"/>
  <c r="AH7" i="5"/>
  <c r="CS32" i="4" s="1"/>
  <c r="AG7" i="5"/>
  <c r="BZ32" i="4" s="1"/>
  <c r="AF7" i="5"/>
  <c r="AE7" i="5"/>
  <c r="AD7" i="5"/>
  <c r="AC7" i="5"/>
  <c r="CS31" i="4" s="1"/>
  <c r="AB7" i="5"/>
  <c r="AA7" i="5"/>
  <c r="Z7" i="5"/>
  <c r="AN31" i="4" s="1"/>
  <c r="Y7" i="5"/>
  <c r="U31" i="4" s="1"/>
  <c r="X7" i="5"/>
  <c r="W7" i="5"/>
  <c r="V7" i="5"/>
  <c r="HX10" i="4" s="1"/>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KO53" i="4"/>
  <c r="JV53" i="4"/>
  <c r="HJ53" i="4"/>
  <c r="GQ53" i="4"/>
  <c r="EL53" i="4"/>
  <c r="CS53" i="4"/>
  <c r="BG53" i="4"/>
  <c r="AN53" i="4"/>
  <c r="U53" i="4"/>
  <c r="LH52" i="4"/>
  <c r="KO52" i="4"/>
  <c r="JV52" i="4"/>
  <c r="HJ52" i="4"/>
  <c r="GQ52" i="4"/>
  <c r="FE52" i="4"/>
  <c r="EL52" i="4"/>
  <c r="BZ52" i="4"/>
  <c r="BG52" i="4"/>
  <c r="AN52" i="4"/>
  <c r="MA32" i="4"/>
  <c r="LH32" i="4"/>
  <c r="KO32" i="4"/>
  <c r="JC32" i="4"/>
  <c r="HJ32" i="4"/>
  <c r="GQ32" i="4"/>
  <c r="FX32" i="4"/>
  <c r="EL32" i="4"/>
  <c r="BG32" i="4"/>
  <c r="AN32" i="4"/>
  <c r="U32" i="4"/>
  <c r="MA31" i="4"/>
  <c r="JV31" i="4"/>
  <c r="JC31" i="4"/>
  <c r="HJ31" i="4"/>
  <c r="GQ31" i="4"/>
  <c r="FX31" i="4"/>
  <c r="FE31" i="4"/>
  <c r="EL31" i="4"/>
  <c r="BZ31" i="4"/>
  <c r="BG31" i="4"/>
  <c r="LJ10" i="4"/>
  <c r="JQ10" i="4"/>
  <c r="DU10" i="4"/>
  <c r="CF10" i="4"/>
  <c r="B10" i="4"/>
  <c r="JQ8" i="4"/>
  <c r="HX8" i="4"/>
  <c r="FJ8" i="4"/>
  <c r="CF8" i="4"/>
  <c r="AQ8" i="4"/>
  <c r="B8" i="4"/>
  <c r="B6" i="4"/>
  <c r="MI76" i="4" l="1"/>
  <c r="HJ51" i="4"/>
  <c r="MA30" i="4"/>
  <c r="IT76" i="4"/>
  <c r="CS51" i="4"/>
  <c r="HJ30" i="4"/>
  <c r="MA51" i="4"/>
  <c r="CS30" i="4"/>
  <c r="BZ76" i="4"/>
  <c r="C11" i="5"/>
  <c r="D11" i="5"/>
  <c r="E11" i="5"/>
  <c r="B11" i="5"/>
  <c r="BK76" i="4" l="1"/>
  <c r="LH51" i="4"/>
  <c r="IE76" i="4"/>
  <c r="BZ51" i="4"/>
  <c r="GQ30" i="4"/>
  <c r="LT76" i="4"/>
  <c r="GQ51" i="4"/>
  <c r="LH30" i="4"/>
  <c r="BZ30" i="4"/>
  <c r="BG30" i="4"/>
  <c r="AV76" i="4"/>
  <c r="KO51" i="4"/>
  <c r="FX51" i="4"/>
  <c r="KO30" i="4"/>
  <c r="HP76" i="4"/>
  <c r="LE76" i="4"/>
  <c r="BG51" i="4"/>
  <c r="FX30" i="4"/>
  <c r="JV30" i="4"/>
  <c r="HA76" i="4"/>
  <c r="AN51" i="4"/>
  <c r="FE30" i="4"/>
  <c r="JV51" i="4"/>
  <c r="KP76" i="4"/>
  <c r="AN30" i="4"/>
  <c r="AG76" i="4"/>
  <c r="FE51" i="4"/>
  <c r="KA76" i="4"/>
  <c r="EL51" i="4"/>
  <c r="JC30" i="4"/>
  <c r="JC51" i="4"/>
  <c r="GL76" i="4"/>
  <c r="U51" i="4"/>
  <c r="EL30" i="4"/>
  <c r="U30" i="4"/>
  <c r="R76" i="4"/>
</calcChain>
</file>

<file path=xl/sharedStrings.xml><?xml version="1.0" encoding="utf-8"?>
<sst xmlns="http://schemas.openxmlformats.org/spreadsheetml/2006/main" count="278" uniqueCount="137">
  <si>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</si>
  <si>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</si>
  <si>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</si>
  <si>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</si>
  <si>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</si>
  <si>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</si>
  <si>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</si>
  <si>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</si>
  <si>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</si>
  <si>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</si>
  <si>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</si>
  <si>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</si>
  <si>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</si>
  <si>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</si>
  <si>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</si>
  <si>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</si>
  <si>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</si>
  <si>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</si>
  <si>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</si>
  <si>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</si>
  <si>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</si>
  <si>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</si>
  <si>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</si>
  <si>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</si>
  <si>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</si>
  <si>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</si>
  <si>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</si>
  <si>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</si>
  <si>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</si>
  <si>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</si>
  <si>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</si>
  <si>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</si>
  <si>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</si>
  <si>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</si>
  <si>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</si>
  <si>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</si>
  <si>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</si>
  <si>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</si>
  <si>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</si>
  <si>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</si>
  <si>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</si>
  <si>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</si>
  <si>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</si>
  <si>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</si>
  <si>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</si>
  <si>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</si>
  <si>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</si>
  <si>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</si>
  <si>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</si>
  <si>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</si>
  <si>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</si>
  <si>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</si>
  <si>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</si>
  <si>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</si>
  <si>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</si>
  <si>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</si>
  <si>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</si>
  <si>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</si>
  <si>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</si>
  <si>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</si>
  <si>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</si>
  <si>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</si>
  <si>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</si>
  <si>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</si>
  <si>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</si>
  <si>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</si>
  <si>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</si>
  <si>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</si>
  <si>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</si>
  <si>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</si>
  <si>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</si>
  <si>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</si>
  <si>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</si>
  <si>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</si>
  <si>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</si>
  <si>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</si>
  <si>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</si>
  <si>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</si>
  <si>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</si>
  <si>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</si>
  <si>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</si>
  <si>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</si>
  <si>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</si>
  <si>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</si>
  <si>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</si>
  <si>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</si>
  <si>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</si>
  <si>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</si>
  <si>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</si>
  <si>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</si>
  <si>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</si>
  <si>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</si>
  <si>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</si>
  <si>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</si>
  <si>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</si>
  <si>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</si>
  <si>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</si>
  <si>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</si>
  <si>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</si>
  <si>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</si>
  <si>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</si>
  <si>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</si>
  <si>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</si>
  <si>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</si>
  <si>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</si>
  <si>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</si>
  <si>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</si>
  <si>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</si>
  <si>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当該値(N-3)</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</si>
  <si>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</si>
  <si>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</si>
  <si>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</si>
  <si>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</si>
  <si>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</si>
  <si>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</si>
  <si>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</si>
  <si>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綾部市</t>
  </si>
  <si>
    <t>綾部市営天神町駐車場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</si>
  <si>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</si>
  <si>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</si>
  <si>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</si>
  <si>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</si>
  <si>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</si>
  <si>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</si>
  <si>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</si>
  <si>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</si>
  <si>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</si>
  <si>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</si>
  <si>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</si>
  <si>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</si>
  <si>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</si>
  <si>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</si>
  <si>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</si>
  <si>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rPh sb="0" eb="1">
      <t>トク</t>
    </rPh>
    <phoneticPr fontId="5"/>
  </si>
  <si>
    <t>自走式平面駐車場で入出庫管理システムも設置していないため、経費が低く抑えられています。90%を超える稼働率を継続していましたが、令和２年度は利用台数が減少し稼働率が低下しました。</t>
    <rPh sb="0" eb="3">
      <t>ジソウシキ</t>
    </rPh>
    <rPh sb="3" eb="5">
      <t>ヘイメン</t>
    </rPh>
    <rPh sb="5" eb="8">
      <t>チュウシャジョウ</t>
    </rPh>
    <rPh sb="9" eb="12">
      <t>ニュウシュッコ</t>
    </rPh>
    <rPh sb="12" eb="14">
      <t>カンリ</t>
    </rPh>
    <rPh sb="19" eb="21">
      <t>セッチ</t>
    </rPh>
    <rPh sb="29" eb="31">
      <t>ケイヒ</t>
    </rPh>
    <rPh sb="32" eb="33">
      <t>ヒク</t>
    </rPh>
    <rPh sb="34" eb="35">
      <t>オサ</t>
    </rPh>
    <rPh sb="47" eb="48">
      <t>コ</t>
    </rPh>
    <rPh sb="50" eb="52">
      <t>カドウ</t>
    </rPh>
    <rPh sb="52" eb="53">
      <t>リツ</t>
    </rPh>
    <rPh sb="54" eb="56">
      <t>ケイゾク</t>
    </rPh>
    <rPh sb="64" eb="66">
      <t>レイワ</t>
    </rPh>
    <rPh sb="67" eb="69">
      <t>ネンド</t>
    </rPh>
    <rPh sb="70" eb="72">
      <t>リヨウ</t>
    </rPh>
    <rPh sb="72" eb="74">
      <t>ダイスウ</t>
    </rPh>
    <rPh sb="75" eb="77">
      <t>ゲンショウ</t>
    </rPh>
    <rPh sb="78" eb="80">
      <t>カドウ</t>
    </rPh>
    <rPh sb="80" eb="81">
      <t>リツ</t>
    </rPh>
    <rPh sb="82" eb="84">
      <t>テイカ</t>
    </rPh>
    <phoneticPr fontId="5"/>
  </si>
  <si>
    <t>収容台数56台の定期（月極）駐車場として運用しており、主に綾部市街地への通勤者の駐車場や鉄道を利用しての通勤、周辺住民の自家用車の駐車場所としての需要があります。しかしながら令和２年度については、利用台数が減少しました。</t>
    <rPh sb="87" eb="89">
      <t>レイワ</t>
    </rPh>
    <rPh sb="90" eb="92">
      <t>ネンド</t>
    </rPh>
    <phoneticPr fontId="5"/>
  </si>
  <si>
    <t>令和２年度については新型コロナウイルス感染症の影響により利用台数が減少しましたが、綾部駅や商業施設に近い場所に位置する天神町駐車場は、近隣住民の自家用車保管場所、市街地への通勤用、鉄道利用者等の利用が多く、その立地から常に需要が高い傾向にあります。また、本駐車場は自走式平面駐車場（広場式）で、営業費用は低く抑えられるため、収益的収支比率は約510％であり経営状態は良好で、通年50台前後の利用者があります。また、駐車場の供用開始は昭和48年ですが、平成23年に全面改築を実施しており、比較的新しい施設であるため、当面、設備投資も必要ありません。新型コロナウイルス感染症の影響等を注視しつつ、必要に応じて施設の利活用方法を検討していきます。</t>
    <rPh sb="10" eb="12">
      <t>シンガタ</t>
    </rPh>
    <rPh sb="19" eb="22">
      <t>カンセンショウ</t>
    </rPh>
    <rPh sb="23" eb="25">
      <t>エイキョウ</t>
    </rPh>
    <rPh sb="97" eb="99">
      <t>リヨウ</t>
    </rPh>
    <rPh sb="100" eb="101">
      <t>オオ</t>
    </rPh>
    <rPh sb="105" eb="107">
      <t>リッチ</t>
    </rPh>
    <rPh sb="109" eb="110">
      <t>ツネ</t>
    </rPh>
    <rPh sb="114" eb="115">
      <t>タカ</t>
    </rPh>
    <rPh sb="116" eb="118">
      <t>ケイコウ</t>
    </rPh>
    <rPh sb="127" eb="128">
      <t>ホン</t>
    </rPh>
    <rPh sb="128" eb="131">
      <t>チュウシャジョウ</t>
    </rPh>
    <rPh sb="147" eb="149">
      <t>エイギョウ</t>
    </rPh>
    <rPh sb="149" eb="151">
      <t>ヒヨウ</t>
    </rPh>
    <rPh sb="187" eb="189">
      <t>ツウネン</t>
    </rPh>
    <rPh sb="191" eb="192">
      <t>ダイ</t>
    </rPh>
    <rPh sb="192" eb="194">
      <t>ゼンゴ</t>
    </rPh>
    <rPh sb="195" eb="198">
      <t>リヨウシャ</t>
    </rPh>
    <rPh sb="273" eb="275">
      <t>シンガタ</t>
    </rPh>
    <rPh sb="282" eb="285">
      <t>カンセンショウ</t>
    </rPh>
    <rPh sb="286" eb="288">
      <t>エイキョウ</t>
    </rPh>
    <rPh sb="288" eb="289">
      <t>トウ</t>
    </rPh>
    <rPh sb="290" eb="292">
      <t>チュウシ</t>
    </rPh>
    <rPh sb="296" eb="298">
      <t>ヒツヨウ</t>
    </rPh>
    <rPh sb="299" eb="300">
      <t>オウ</t>
    </rPh>
    <rPh sb="302" eb="304">
      <t>シセツ</t>
    </rPh>
    <rPh sb="305" eb="308">
      <t>リカツヨウ</t>
    </rPh>
    <rPh sb="308" eb="310">
      <t>ホウホウ</t>
    </rPh>
    <rPh sb="311" eb="313">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</si>
</sst>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702.2</c:v>
                </c:pt>
                <c:pt idx="1">
                  <c:v>265.7</c:v>
                </c:pt>
                <c:pt idx="2">
                  <c:v>441.8</c:v>
                </c:pt>
                <c:pt idx="3">
                  <c:v>567.29999999999995</c:v>
                </c:pt>
                <c:pt idx="4">
                  <c:v>509.6</c:v>
                </c:pt>
              </c:numCache>
            </c:numRef>
          </c:val>
          <c:extLst>
            <c:ext xmlns:c16="http://schemas.microsoft.com/office/drawing/2014/chart" uri="{C3380CC4-5D6E-409C-BE32-E72D297353CC}">
              <c16:uniqueId val="{00000000-EA74-4893-B281-7B36096C21B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EA74-4893-B281-7B36096C21B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75F-47F2-AF40-6256D5D05A3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875F-47F2-AF40-6256D5D05A3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FC99-4433-BB57-51789A5A08E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C99-4433-BB57-51789A5A08E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0B8F-431B-80C4-8980F1B4D6D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B8F-431B-80C4-8980F1B4D6D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AED-47E9-98B5-82E76DF8120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2AED-47E9-98B5-82E76DF8120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C10-4798-BFF9-7500021D00B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AC10-4798-BFF9-7500021D00B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98.2</c:v>
                </c:pt>
                <c:pt idx="1">
                  <c:v>100</c:v>
                </c:pt>
                <c:pt idx="2">
                  <c:v>91.1</c:v>
                </c:pt>
                <c:pt idx="3">
                  <c:v>94.6</c:v>
                </c:pt>
                <c:pt idx="4">
                  <c:v>85.7</c:v>
                </c:pt>
              </c:numCache>
            </c:numRef>
          </c:val>
          <c:extLst>
            <c:ext xmlns:c16="http://schemas.microsoft.com/office/drawing/2014/chart" uri="{C3380CC4-5D6E-409C-BE32-E72D297353CC}">
              <c16:uniqueId val="{00000000-0F8D-41B0-8EAE-9968C25578B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0F8D-41B0-8EAE-9968C25578B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89.5</c:v>
                </c:pt>
                <c:pt idx="1">
                  <c:v>85.6</c:v>
                </c:pt>
                <c:pt idx="2">
                  <c:v>80.7</c:v>
                </c:pt>
                <c:pt idx="3">
                  <c:v>86.5</c:v>
                </c:pt>
                <c:pt idx="4">
                  <c:v>84.9</c:v>
                </c:pt>
              </c:numCache>
            </c:numRef>
          </c:val>
          <c:extLst>
            <c:ext xmlns:c16="http://schemas.microsoft.com/office/drawing/2014/chart" uri="{C3380CC4-5D6E-409C-BE32-E72D297353CC}">
              <c16:uniqueId val="{00000000-5951-4D59-AA7C-DD95299F9B6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5951-4D59-AA7C-DD95299F9B6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3094</c:v>
                </c:pt>
                <c:pt idx="1">
                  <c:v>2206</c:v>
                </c:pt>
                <c:pt idx="2">
                  <c:v>2609</c:v>
                </c:pt>
                <c:pt idx="3">
                  <c:v>2956</c:v>
                </c:pt>
                <c:pt idx="4">
                  <c:v>2695</c:v>
                </c:pt>
              </c:numCache>
            </c:numRef>
          </c:val>
          <c:extLst>
            <c:ext xmlns:c16="http://schemas.microsoft.com/office/drawing/2014/chart" uri="{C3380CC4-5D6E-409C-BE32-E72D297353CC}">
              <c16:uniqueId val="{00000000-8F87-4BCC-98B8-8B0325193AE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8F87-4BCC-98B8-8B0325193AE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row>
    <row r="3" spans="1:382" ht="9.75" customHeight="1" x14ac:dyDescent="0.15">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row>
    <row r="4" spans="1:382" ht="9.75" customHeight="1" x14ac:dyDescent="0.15">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5" t="str">
        <f>データ!H6&amp;"　"&amp;データ!I6</f>
        <v>京都府綾部市　綾部市営天神町駐車場</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145"/>
      <c r="GA6" s="145"/>
      <c r="GB6" s="145"/>
      <c r="GC6" s="145"/>
      <c r="GD6" s="145"/>
      <c r="GE6" s="145"/>
      <c r="GF6" s="145"/>
      <c r="GG6" s="145"/>
      <c r="GH6" s="145"/>
      <c r="GI6" s="145"/>
      <c r="GJ6" s="145"/>
      <c r="GK6" s="145"/>
      <c r="GL6" s="145"/>
      <c r="GM6" s="145"/>
      <c r="GN6" s="145"/>
      <c r="GO6" s="145"/>
      <c r="GP6" s="145"/>
      <c r="GQ6" s="145"/>
      <c r="GR6" s="145"/>
      <c r="GS6" s="145"/>
      <c r="GT6" s="145"/>
      <c r="GU6" s="145"/>
      <c r="GV6" s="145"/>
      <c r="GW6" s="145"/>
      <c r="GX6" s="14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40"/>
      <c r="AQ7" s="138" t="s">
        <v>2</v>
      </c>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40"/>
      <c r="CF7" s="138" t="s">
        <v>3</v>
      </c>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40"/>
      <c r="DU7" s="146" t="s">
        <v>4</v>
      </c>
      <c r="DV7" s="146"/>
      <c r="DW7" s="146"/>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1" t="s">
        <v>5</v>
      </c>
      <c r="FK7" s="141"/>
      <c r="FL7" s="141"/>
      <c r="FM7" s="141"/>
      <c r="FN7" s="141"/>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4"/>
      <c r="GZ7" s="4"/>
      <c r="HA7" s="4"/>
      <c r="HB7" s="4"/>
      <c r="HC7" s="4"/>
      <c r="HD7" s="4"/>
      <c r="HE7" s="4"/>
      <c r="HF7" s="4"/>
      <c r="HG7" s="4"/>
      <c r="HH7" s="4"/>
      <c r="HI7" s="4"/>
      <c r="HJ7" s="4"/>
      <c r="HK7" s="4"/>
      <c r="HL7" s="4"/>
      <c r="HM7" s="4"/>
      <c r="HN7" s="4"/>
      <c r="HO7" s="4"/>
      <c r="HP7" s="4"/>
      <c r="HQ7" s="4"/>
      <c r="HR7" s="4"/>
      <c r="HS7" s="4"/>
      <c r="HT7" s="4"/>
      <c r="HU7" s="4"/>
      <c r="HV7" s="4"/>
      <c r="HW7" s="4"/>
      <c r="HX7" s="141" t="s">
        <v>6</v>
      </c>
      <c r="HY7" s="141"/>
      <c r="HZ7" s="141"/>
      <c r="IA7" s="141"/>
      <c r="IB7" s="141"/>
      <c r="IC7" s="141"/>
      <c r="ID7" s="141"/>
      <c r="IE7" s="141"/>
      <c r="IF7" s="141"/>
      <c r="IG7" s="141"/>
      <c r="IH7" s="141"/>
      <c r="II7" s="141"/>
      <c r="IJ7" s="141"/>
      <c r="IK7" s="141"/>
      <c r="IL7" s="141"/>
      <c r="IM7" s="141"/>
      <c r="IN7" s="141"/>
      <c r="IO7" s="141"/>
      <c r="IP7" s="141"/>
      <c r="IQ7" s="141"/>
      <c r="IR7" s="141"/>
      <c r="IS7" s="141"/>
      <c r="IT7" s="141"/>
      <c r="IU7" s="141"/>
      <c r="IV7" s="141"/>
      <c r="IW7" s="141"/>
      <c r="IX7" s="141"/>
      <c r="IY7" s="141"/>
      <c r="IZ7" s="141"/>
      <c r="JA7" s="141"/>
      <c r="JB7" s="141"/>
      <c r="JC7" s="141"/>
      <c r="JD7" s="141"/>
      <c r="JE7" s="141"/>
      <c r="JF7" s="141"/>
      <c r="JG7" s="141"/>
      <c r="JH7" s="141"/>
      <c r="JI7" s="141"/>
      <c r="JJ7" s="141"/>
      <c r="JK7" s="141"/>
      <c r="JL7" s="141"/>
      <c r="JM7" s="141"/>
      <c r="JN7" s="141"/>
      <c r="JO7" s="141"/>
      <c r="JP7" s="141"/>
      <c r="JQ7" s="141" t="s">
        <v>7</v>
      </c>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t="s">
        <v>8</v>
      </c>
      <c r="LK7" s="141"/>
      <c r="LL7" s="141"/>
      <c r="LM7" s="141"/>
      <c r="LN7" s="141"/>
      <c r="LO7" s="141"/>
      <c r="LP7" s="141"/>
      <c r="LQ7" s="141"/>
      <c r="LR7" s="141"/>
      <c r="LS7" s="141"/>
      <c r="LT7" s="141"/>
      <c r="LU7" s="141"/>
      <c r="LV7" s="141"/>
      <c r="LW7" s="141"/>
      <c r="LX7" s="141"/>
      <c r="LY7" s="141"/>
      <c r="LZ7" s="141"/>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3"/>
      <c r="ND7" s="6" t="s">
        <v>9</v>
      </c>
      <c r="NE7" s="7"/>
      <c r="NF7" s="7"/>
      <c r="NG7" s="7"/>
      <c r="NH7" s="7"/>
      <c r="NI7" s="7"/>
      <c r="NJ7" s="7"/>
      <c r="NK7" s="7"/>
      <c r="NL7" s="7"/>
      <c r="NM7" s="7"/>
      <c r="NN7" s="7"/>
      <c r="NO7" s="7"/>
      <c r="NP7" s="7"/>
      <c r="NQ7" s="8"/>
    </row>
    <row r="8" spans="1:382" ht="18.75" customHeight="1" x14ac:dyDescent="0.15">
      <c r="A8" s="2"/>
      <c r="B8" s="127" t="str">
        <f>データ!J7</f>
        <v>法非適用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データ!K7</f>
        <v>駐車場整備事業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データ!L7</f>
        <v>-</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31" t="str">
        <f>データ!M7</f>
        <v>Ａ３Ｂ１</v>
      </c>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t="str">
        <f>データ!N7</f>
        <v>非設置</v>
      </c>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4"/>
      <c r="GZ8" s="4"/>
      <c r="HA8" s="4"/>
      <c r="HB8" s="4"/>
      <c r="HC8" s="4"/>
      <c r="HD8" s="4"/>
      <c r="HE8" s="4"/>
      <c r="HF8" s="4"/>
      <c r="HG8" s="4"/>
      <c r="HH8" s="4"/>
      <c r="HI8" s="4"/>
      <c r="HJ8" s="4"/>
      <c r="HK8" s="4"/>
      <c r="HL8" s="4"/>
      <c r="HM8" s="4"/>
      <c r="HN8" s="4"/>
      <c r="HO8" s="4"/>
      <c r="HP8" s="4"/>
      <c r="HQ8" s="4"/>
      <c r="HR8" s="4"/>
      <c r="HS8" s="4"/>
      <c r="HT8" s="4"/>
      <c r="HU8" s="4"/>
      <c r="HV8" s="4"/>
      <c r="HW8" s="4"/>
      <c r="HX8" s="131" t="str">
        <f>データ!S7</f>
        <v>駅</v>
      </c>
      <c r="HY8" s="131"/>
      <c r="HZ8" s="131"/>
      <c r="IA8" s="131"/>
      <c r="IB8" s="131"/>
      <c r="IC8" s="131"/>
      <c r="ID8" s="131"/>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t="str">
        <f>データ!T7</f>
        <v>無</v>
      </c>
      <c r="JR8" s="131"/>
      <c r="JS8" s="131"/>
      <c r="JT8" s="131"/>
      <c r="JU8" s="131"/>
      <c r="JV8" s="131"/>
      <c r="JW8" s="131"/>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0">
        <f>データ!U7</f>
        <v>2049</v>
      </c>
      <c r="LK8" s="130"/>
      <c r="LL8" s="130"/>
      <c r="LM8" s="130"/>
      <c r="LN8" s="130"/>
      <c r="LO8" s="130"/>
      <c r="LP8" s="130"/>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3"/>
      <c r="ND8" s="136" t="s">
        <v>10</v>
      </c>
      <c r="NE8" s="137"/>
      <c r="NF8" s="9" t="s">
        <v>11</v>
      </c>
      <c r="NG8" s="10"/>
      <c r="NH8" s="10"/>
      <c r="NI8" s="10"/>
      <c r="NJ8" s="10"/>
      <c r="NK8" s="10"/>
      <c r="NL8" s="10"/>
      <c r="NM8" s="10"/>
      <c r="NN8" s="10"/>
      <c r="NO8" s="10"/>
      <c r="NP8" s="10"/>
      <c r="NQ8" s="11"/>
    </row>
    <row r="9" spans="1:382" ht="18.75" customHeight="1" x14ac:dyDescent="0.15">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40"/>
      <c r="AQ9" s="138" t="s">
        <v>13</v>
      </c>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40"/>
      <c r="CF9" s="138" t="s">
        <v>14</v>
      </c>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40"/>
      <c r="DU9" s="141" t="s">
        <v>15</v>
      </c>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1" t="s">
        <v>16</v>
      </c>
      <c r="HY9" s="141"/>
      <c r="HZ9" s="141"/>
      <c r="IA9" s="141"/>
      <c r="IB9" s="141"/>
      <c r="IC9" s="141"/>
      <c r="ID9" s="141"/>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t="s">
        <v>17</v>
      </c>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t="s">
        <v>18</v>
      </c>
      <c r="LK9" s="141"/>
      <c r="LL9" s="141"/>
      <c r="LM9" s="141"/>
      <c r="LN9" s="141"/>
      <c r="LO9" s="141"/>
      <c r="LP9" s="141"/>
      <c r="LQ9" s="141"/>
      <c r="LR9" s="141"/>
      <c r="LS9" s="141"/>
      <c r="LT9" s="141"/>
      <c r="LU9" s="141"/>
      <c r="LV9" s="141"/>
      <c r="LW9" s="141"/>
      <c r="LX9" s="141"/>
      <c r="LY9" s="141"/>
      <c r="LZ9" s="141"/>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3"/>
      <c r="ND9" s="142" t="s">
        <v>19</v>
      </c>
      <c r="NE9" s="143"/>
      <c r="NF9" s="12" t="s">
        <v>20</v>
      </c>
      <c r="NG9" s="13"/>
      <c r="NH9" s="13"/>
      <c r="NI9" s="13"/>
      <c r="NJ9" s="13"/>
      <c r="NK9" s="13"/>
      <c r="NL9" s="13"/>
      <c r="NM9" s="13"/>
      <c r="NN9" s="13"/>
      <c r="NO9" s="13"/>
      <c r="NP9" s="13"/>
      <c r="NQ9" s="14"/>
    </row>
    <row r="10" spans="1:382" ht="18.75" customHeight="1" x14ac:dyDescent="0.15">
      <c r="A10" s="2"/>
      <c r="B10" s="121" t="str">
        <f>データ!O7</f>
        <v>該当数値なし</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3"/>
      <c r="AQ10" s="124" t="s">
        <v>124</v>
      </c>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6"/>
      <c r="CF10" s="127" t="str">
        <f>データ!Q7</f>
        <v>広場式</v>
      </c>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9"/>
      <c r="DU10" s="130">
        <f>データ!R7</f>
        <v>9</v>
      </c>
      <c r="DV10" s="130"/>
      <c r="DW10" s="130"/>
      <c r="DX10" s="130"/>
      <c r="DY10" s="130"/>
      <c r="DZ10" s="130"/>
      <c r="EA10" s="130"/>
      <c r="EB10" s="130"/>
      <c r="EC10" s="130"/>
      <c r="ED10" s="130"/>
      <c r="EE10" s="130"/>
      <c r="EF10" s="130"/>
      <c r="EG10" s="130"/>
      <c r="EH10" s="130"/>
      <c r="EI10" s="130"/>
      <c r="EJ10" s="130"/>
      <c r="EK10" s="130"/>
      <c r="EL10" s="130"/>
      <c r="EM10" s="130"/>
      <c r="EN10" s="130"/>
      <c r="EO10" s="130"/>
      <c r="EP10" s="130"/>
      <c r="EQ10" s="130"/>
      <c r="ER10" s="130"/>
      <c r="ES10" s="130"/>
      <c r="ET10" s="130"/>
      <c r="EU10" s="130"/>
      <c r="EV10" s="130"/>
      <c r="EW10" s="130"/>
      <c r="EX10" s="130"/>
      <c r="EY10" s="130"/>
      <c r="EZ10" s="130"/>
      <c r="FA10" s="130"/>
      <c r="FB10" s="130"/>
      <c r="FC10" s="130"/>
      <c r="FD10" s="130"/>
      <c r="FE10" s="130"/>
      <c r="FF10" s="130"/>
      <c r="FG10" s="130"/>
      <c r="FH10" s="130"/>
      <c r="FI10" s="130"/>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30">
        <f>データ!V7</f>
        <v>56</v>
      </c>
      <c r="HY10" s="130"/>
      <c r="HZ10" s="130"/>
      <c r="IA10" s="130"/>
      <c r="IB10" s="130"/>
      <c r="IC10" s="130"/>
      <c r="ID10" s="130"/>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f>データ!W7</f>
        <v>0</v>
      </c>
      <c r="JR10" s="130"/>
      <c r="JS10" s="130"/>
      <c r="JT10" s="130"/>
      <c r="JU10" s="130"/>
      <c r="JV10" s="130"/>
      <c r="JW10" s="130"/>
      <c r="JX10" s="130"/>
      <c r="JY10" s="130"/>
      <c r="JZ10" s="130"/>
      <c r="KA10" s="130"/>
      <c r="KB10" s="130"/>
      <c r="KC10" s="130"/>
      <c r="KD10" s="130"/>
      <c r="KE10" s="130"/>
      <c r="KF10" s="130"/>
      <c r="KG10" s="130"/>
      <c r="KH10" s="130"/>
      <c r="KI10" s="130"/>
      <c r="KJ10" s="130"/>
      <c r="KK10" s="130"/>
      <c r="KL10" s="130"/>
      <c r="KM10" s="130"/>
      <c r="KN10" s="130"/>
      <c r="KO10" s="130"/>
      <c r="KP10" s="130"/>
      <c r="KQ10" s="130"/>
      <c r="KR10" s="130"/>
      <c r="KS10" s="130"/>
      <c r="KT10" s="130"/>
      <c r="KU10" s="130"/>
      <c r="KV10" s="130"/>
      <c r="KW10" s="130"/>
      <c r="KX10" s="130"/>
      <c r="KY10" s="130"/>
      <c r="KZ10" s="130"/>
      <c r="LA10" s="130"/>
      <c r="LB10" s="130"/>
      <c r="LC10" s="130"/>
      <c r="LD10" s="130"/>
      <c r="LE10" s="130"/>
      <c r="LF10" s="130"/>
      <c r="LG10" s="130"/>
      <c r="LH10" s="130"/>
      <c r="LI10" s="130"/>
      <c r="LJ10" s="131" t="str">
        <f>データ!X7</f>
        <v>無</v>
      </c>
      <c r="LK10" s="131"/>
      <c r="LL10" s="131"/>
      <c r="LM10" s="131"/>
      <c r="LN10" s="131"/>
      <c r="LO10" s="131"/>
      <c r="LP10" s="131"/>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2"/>
      <c r="ND10" s="132" t="s">
        <v>21</v>
      </c>
      <c r="NE10" s="13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4" t="s">
        <v>23</v>
      </c>
      <c r="NE11" s="134"/>
      <c r="NF11" s="134"/>
      <c r="NG11" s="134"/>
      <c r="NH11" s="134"/>
      <c r="NI11" s="134"/>
      <c r="NJ11" s="134"/>
      <c r="NK11" s="134"/>
      <c r="NL11" s="134"/>
      <c r="NM11" s="134"/>
      <c r="NN11" s="134"/>
      <c r="NO11" s="134"/>
      <c r="NP11" s="134"/>
      <c r="NQ11" s="134"/>
      <c r="NR11" s="13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4"/>
      <c r="NE12" s="134"/>
      <c r="NF12" s="134"/>
      <c r="NG12" s="134"/>
      <c r="NH12" s="134"/>
      <c r="NI12" s="134"/>
      <c r="NJ12" s="134"/>
      <c r="NK12" s="134"/>
      <c r="NL12" s="134"/>
      <c r="NM12" s="134"/>
      <c r="NN12" s="134"/>
      <c r="NO12" s="134"/>
      <c r="NP12" s="134"/>
      <c r="NQ12" s="134"/>
      <c r="NR12" s="13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5"/>
      <c r="NE13" s="135"/>
      <c r="NF13" s="135"/>
      <c r="NG13" s="135"/>
      <c r="NH13" s="135"/>
      <c r="NI13" s="135"/>
      <c r="NJ13" s="135"/>
      <c r="NK13" s="135"/>
      <c r="NL13" s="135"/>
      <c r="NM13" s="135"/>
      <c r="NN13" s="135"/>
      <c r="NO13" s="135"/>
      <c r="NP13" s="135"/>
      <c r="NQ13" s="135"/>
      <c r="NR13" s="135"/>
    </row>
    <row r="14" spans="1:382" ht="13.5" customHeight="1" x14ac:dyDescent="0.15">
      <c r="A14" s="18"/>
      <c r="B14" s="6"/>
      <c r="C14" s="7"/>
      <c r="D14" s="7"/>
      <c r="E14" s="7"/>
      <c r="F14" s="7"/>
      <c r="G14" s="7"/>
      <c r="H14" s="119" t="s">
        <v>24</v>
      </c>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7"/>
      <c r="IG14" s="7"/>
      <c r="IH14" s="7"/>
      <c r="II14" s="7"/>
      <c r="IJ14" s="8"/>
      <c r="IK14" s="7"/>
      <c r="IL14" s="7"/>
      <c r="IM14" s="7"/>
      <c r="IN14" s="7"/>
      <c r="IO14" s="7"/>
      <c r="IP14" s="119" t="s">
        <v>25</v>
      </c>
      <c r="IQ14" s="119"/>
      <c r="IR14" s="119"/>
      <c r="IS14" s="119"/>
      <c r="IT14" s="119"/>
      <c r="IU14" s="119"/>
      <c r="IV14" s="119"/>
      <c r="IW14" s="119"/>
      <c r="IX14" s="119"/>
      <c r="IY14" s="119"/>
      <c r="IZ14" s="119"/>
      <c r="JA14" s="119"/>
      <c r="JB14" s="119"/>
      <c r="JC14" s="119"/>
      <c r="JD14" s="119"/>
      <c r="JE14" s="119"/>
      <c r="JF14" s="119"/>
      <c r="JG14" s="119"/>
      <c r="JH14" s="119"/>
      <c r="JI14" s="119"/>
      <c r="JJ14" s="119"/>
      <c r="JK14" s="119"/>
      <c r="JL14" s="119"/>
      <c r="JM14" s="119"/>
      <c r="JN14" s="119"/>
      <c r="JO14" s="119"/>
      <c r="JP14" s="119"/>
      <c r="JQ14" s="119"/>
      <c r="JR14" s="119"/>
      <c r="JS14" s="119"/>
      <c r="JT14" s="119"/>
      <c r="JU14" s="119"/>
      <c r="JV14" s="119"/>
      <c r="JW14" s="119"/>
      <c r="JX14" s="119"/>
      <c r="JY14" s="119"/>
      <c r="JZ14" s="119"/>
      <c r="KA14" s="119"/>
      <c r="KB14" s="119"/>
      <c r="KC14" s="119"/>
      <c r="KD14" s="119"/>
      <c r="KE14" s="119"/>
      <c r="KF14" s="119"/>
      <c r="KG14" s="119"/>
      <c r="KH14" s="119"/>
      <c r="KI14" s="119"/>
      <c r="KJ14" s="119"/>
      <c r="KK14" s="119"/>
      <c r="KL14" s="119"/>
      <c r="KM14" s="119"/>
      <c r="KN14" s="119"/>
      <c r="KO14" s="119"/>
      <c r="KP14" s="119"/>
      <c r="KQ14" s="119"/>
      <c r="KR14" s="119"/>
      <c r="KS14" s="119"/>
      <c r="KT14" s="119"/>
      <c r="KU14" s="119"/>
      <c r="KV14" s="119"/>
      <c r="KW14" s="119"/>
      <c r="KX14" s="119"/>
      <c r="KY14" s="119"/>
      <c r="KZ14" s="119"/>
      <c r="LA14" s="119"/>
      <c r="LB14" s="119"/>
      <c r="LC14" s="119"/>
      <c r="LD14" s="119"/>
      <c r="LE14" s="119"/>
      <c r="LF14" s="119"/>
      <c r="LG14" s="119"/>
      <c r="LH14" s="119"/>
      <c r="LI14" s="119"/>
      <c r="LJ14" s="119"/>
      <c r="LK14" s="119"/>
      <c r="LL14" s="119"/>
      <c r="LM14" s="119"/>
      <c r="LN14" s="119"/>
      <c r="LO14" s="119"/>
      <c r="LP14" s="119"/>
      <c r="LQ14" s="119"/>
      <c r="LR14" s="119"/>
      <c r="LS14" s="119"/>
      <c r="LT14" s="119"/>
      <c r="LU14" s="119"/>
      <c r="LV14" s="119"/>
      <c r="LW14" s="119"/>
      <c r="LX14" s="119"/>
      <c r="LY14" s="119"/>
      <c r="LZ14" s="119"/>
      <c r="MA14" s="119"/>
      <c r="MB14" s="119"/>
      <c r="MC14" s="119"/>
      <c r="MD14" s="119"/>
      <c r="ME14" s="119"/>
      <c r="MF14" s="119"/>
      <c r="MG14" s="119"/>
      <c r="MH14" s="119"/>
      <c r="MI14" s="119"/>
      <c r="MJ14" s="119"/>
      <c r="MK14" s="119"/>
      <c r="ML14" s="119"/>
      <c r="MM14" s="119"/>
      <c r="MN14" s="119"/>
      <c r="MO14" s="119"/>
      <c r="MP14" s="119"/>
      <c r="MQ14" s="119"/>
      <c r="MR14" s="119"/>
      <c r="MS14" s="119"/>
      <c r="MT14" s="119"/>
      <c r="MU14" s="119"/>
      <c r="MV14" s="119"/>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20"/>
      <c r="IG15" s="20"/>
      <c r="IH15" s="20"/>
      <c r="II15" s="20"/>
      <c r="IJ15" s="21"/>
      <c r="IK15" s="20"/>
      <c r="IL15" s="20"/>
      <c r="IM15" s="20"/>
      <c r="IN15" s="20"/>
      <c r="IO15" s="20"/>
      <c r="IP15" s="120"/>
      <c r="IQ15" s="120"/>
      <c r="IR15" s="120"/>
      <c r="IS15" s="120"/>
      <c r="IT15" s="120"/>
      <c r="IU15" s="120"/>
      <c r="IV15" s="120"/>
      <c r="IW15" s="120"/>
      <c r="IX15" s="120"/>
      <c r="IY15" s="120"/>
      <c r="IZ15" s="120"/>
      <c r="JA15" s="120"/>
      <c r="JB15" s="120"/>
      <c r="JC15" s="120"/>
      <c r="JD15" s="120"/>
      <c r="JE15" s="120"/>
      <c r="JF15" s="120"/>
      <c r="JG15" s="120"/>
      <c r="JH15" s="120"/>
      <c r="JI15" s="120"/>
      <c r="JJ15" s="120"/>
      <c r="JK15" s="120"/>
      <c r="JL15" s="120"/>
      <c r="JM15" s="120"/>
      <c r="JN15" s="120"/>
      <c r="JO15" s="120"/>
      <c r="JP15" s="120"/>
      <c r="JQ15" s="120"/>
      <c r="JR15" s="120"/>
      <c r="JS15" s="120"/>
      <c r="JT15" s="120"/>
      <c r="JU15" s="120"/>
      <c r="JV15" s="120"/>
      <c r="JW15" s="120"/>
      <c r="JX15" s="120"/>
      <c r="JY15" s="120"/>
      <c r="JZ15" s="120"/>
      <c r="KA15" s="120"/>
      <c r="KB15" s="120"/>
      <c r="KC15" s="120"/>
      <c r="KD15" s="120"/>
      <c r="KE15" s="120"/>
      <c r="KF15" s="120"/>
      <c r="KG15" s="120"/>
      <c r="KH15" s="120"/>
      <c r="KI15" s="120"/>
      <c r="KJ15" s="120"/>
      <c r="KK15" s="120"/>
      <c r="KL15" s="120"/>
      <c r="KM15" s="120"/>
      <c r="KN15" s="120"/>
      <c r="KO15" s="120"/>
      <c r="KP15" s="120"/>
      <c r="KQ15" s="120"/>
      <c r="KR15" s="120"/>
      <c r="KS15" s="120"/>
      <c r="KT15" s="120"/>
      <c r="KU15" s="120"/>
      <c r="KV15" s="120"/>
      <c r="KW15" s="120"/>
      <c r="KX15" s="120"/>
      <c r="KY15" s="120"/>
      <c r="KZ15" s="120"/>
      <c r="LA15" s="120"/>
      <c r="LB15" s="120"/>
      <c r="LC15" s="120"/>
      <c r="LD15" s="120"/>
      <c r="LE15" s="120"/>
      <c r="LF15" s="120"/>
      <c r="LG15" s="120"/>
      <c r="LH15" s="120"/>
      <c r="LI15" s="120"/>
      <c r="LJ15" s="120"/>
      <c r="LK15" s="120"/>
      <c r="LL15" s="120"/>
      <c r="LM15" s="120"/>
      <c r="LN15" s="120"/>
      <c r="LO15" s="120"/>
      <c r="LP15" s="120"/>
      <c r="LQ15" s="120"/>
      <c r="LR15" s="120"/>
      <c r="LS15" s="120"/>
      <c r="LT15" s="120"/>
      <c r="LU15" s="120"/>
      <c r="LV15" s="120"/>
      <c r="LW15" s="120"/>
      <c r="LX15" s="120"/>
      <c r="LY15" s="120"/>
      <c r="LZ15" s="120"/>
      <c r="MA15" s="120"/>
      <c r="MB15" s="120"/>
      <c r="MC15" s="120"/>
      <c r="MD15" s="120"/>
      <c r="ME15" s="120"/>
      <c r="MF15" s="120"/>
      <c r="MG15" s="120"/>
      <c r="MH15" s="120"/>
      <c r="MI15" s="120"/>
      <c r="MJ15" s="120"/>
      <c r="MK15" s="120"/>
      <c r="ML15" s="120"/>
      <c r="MM15" s="120"/>
      <c r="MN15" s="120"/>
      <c r="MO15" s="120"/>
      <c r="MP15" s="120"/>
      <c r="MQ15" s="120"/>
      <c r="MR15" s="120"/>
      <c r="MS15" s="120"/>
      <c r="MT15" s="120"/>
      <c r="MU15" s="120"/>
      <c r="MV15" s="120"/>
      <c r="MW15" s="20"/>
      <c r="MX15" s="20"/>
      <c r="MY15" s="20"/>
      <c r="MZ15" s="20"/>
      <c r="NA15" s="20"/>
      <c r="NB15" s="21"/>
      <c r="NC15" s="2"/>
      <c r="ND15" s="112" t="s">
        <v>134</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702.2</v>
      </c>
      <c r="V31" s="110"/>
      <c r="W31" s="110"/>
      <c r="X31" s="110"/>
      <c r="Y31" s="110"/>
      <c r="Z31" s="110"/>
      <c r="AA31" s="110"/>
      <c r="AB31" s="110"/>
      <c r="AC31" s="110"/>
      <c r="AD31" s="110"/>
      <c r="AE31" s="110"/>
      <c r="AF31" s="110"/>
      <c r="AG31" s="110"/>
      <c r="AH31" s="110"/>
      <c r="AI31" s="110"/>
      <c r="AJ31" s="110"/>
      <c r="AK31" s="110"/>
      <c r="AL31" s="110"/>
      <c r="AM31" s="110"/>
      <c r="AN31" s="110">
        <f>データ!Z7</f>
        <v>265.7</v>
      </c>
      <c r="AO31" s="110"/>
      <c r="AP31" s="110"/>
      <c r="AQ31" s="110"/>
      <c r="AR31" s="110"/>
      <c r="AS31" s="110"/>
      <c r="AT31" s="110"/>
      <c r="AU31" s="110"/>
      <c r="AV31" s="110"/>
      <c r="AW31" s="110"/>
      <c r="AX31" s="110"/>
      <c r="AY31" s="110"/>
      <c r="AZ31" s="110"/>
      <c r="BA31" s="110"/>
      <c r="BB31" s="110"/>
      <c r="BC31" s="110"/>
      <c r="BD31" s="110"/>
      <c r="BE31" s="110"/>
      <c r="BF31" s="110"/>
      <c r="BG31" s="110">
        <f>データ!AA7</f>
        <v>441.8</v>
      </c>
      <c r="BH31" s="110"/>
      <c r="BI31" s="110"/>
      <c r="BJ31" s="110"/>
      <c r="BK31" s="110"/>
      <c r="BL31" s="110"/>
      <c r="BM31" s="110"/>
      <c r="BN31" s="110"/>
      <c r="BO31" s="110"/>
      <c r="BP31" s="110"/>
      <c r="BQ31" s="110"/>
      <c r="BR31" s="110"/>
      <c r="BS31" s="110"/>
      <c r="BT31" s="110"/>
      <c r="BU31" s="110"/>
      <c r="BV31" s="110"/>
      <c r="BW31" s="110"/>
      <c r="BX31" s="110"/>
      <c r="BY31" s="110"/>
      <c r="BZ31" s="110">
        <f>データ!AB7</f>
        <v>567.29999999999995</v>
      </c>
      <c r="CA31" s="110"/>
      <c r="CB31" s="110"/>
      <c r="CC31" s="110"/>
      <c r="CD31" s="110"/>
      <c r="CE31" s="110"/>
      <c r="CF31" s="110"/>
      <c r="CG31" s="110"/>
      <c r="CH31" s="110"/>
      <c r="CI31" s="110"/>
      <c r="CJ31" s="110"/>
      <c r="CK31" s="110"/>
      <c r="CL31" s="110"/>
      <c r="CM31" s="110"/>
      <c r="CN31" s="110"/>
      <c r="CO31" s="110"/>
      <c r="CP31" s="110"/>
      <c r="CQ31" s="110"/>
      <c r="CR31" s="110"/>
      <c r="CS31" s="110">
        <f>データ!AC7</f>
        <v>509.6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98.2</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91.1</v>
      </c>
      <c r="KP31" s="81"/>
      <c r="KQ31" s="81"/>
      <c r="KR31" s="81"/>
      <c r="KS31" s="81"/>
      <c r="KT31" s="81"/>
      <c r="KU31" s="81"/>
      <c r="KV31" s="81"/>
      <c r="KW31" s="81"/>
      <c r="KX31" s="81"/>
      <c r="KY31" s="81"/>
      <c r="KZ31" s="81"/>
      <c r="LA31" s="81"/>
      <c r="LB31" s="81"/>
      <c r="LC31" s="81"/>
      <c r="LD31" s="81"/>
      <c r="LE31" s="81"/>
      <c r="LF31" s="81"/>
      <c r="LG31" s="82"/>
      <c r="LH31" s="80">
        <f>データ!DN7</f>
        <v>94.6</v>
      </c>
      <c r="LI31" s="81"/>
      <c r="LJ31" s="81"/>
      <c r="LK31" s="81"/>
      <c r="LL31" s="81"/>
      <c r="LM31" s="81"/>
      <c r="LN31" s="81"/>
      <c r="LO31" s="81"/>
      <c r="LP31" s="81"/>
      <c r="LQ31" s="81"/>
      <c r="LR31" s="81"/>
      <c r="LS31" s="81"/>
      <c r="LT31" s="81"/>
      <c r="LU31" s="81"/>
      <c r="LV31" s="81"/>
      <c r="LW31" s="81"/>
      <c r="LX31" s="81"/>
      <c r="LY31" s="81"/>
      <c r="LZ31" s="82"/>
      <c r="MA31" s="80">
        <f>データ!DO7</f>
        <v>85.7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133</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135</v>
      </c>
      <c r="NE49" s="115"/>
      <c r="NF49" s="115"/>
      <c r="NG49" s="115"/>
      <c r="NH49" s="115"/>
      <c r="NI49" s="115"/>
      <c r="NJ49" s="115"/>
      <c r="NK49" s="115"/>
      <c r="NL49" s="115"/>
      <c r="NM49" s="115"/>
      <c r="NN49" s="115"/>
      <c r="NO49" s="115"/>
      <c r="NP49" s="115"/>
      <c r="NQ49" s="115"/>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5"/>
      <c r="NF50" s="115"/>
      <c r="NG50" s="115"/>
      <c r="NH50" s="115"/>
      <c r="NI50" s="115"/>
      <c r="NJ50" s="115"/>
      <c r="NK50" s="115"/>
      <c r="NL50" s="115"/>
      <c r="NM50" s="115"/>
      <c r="NN50" s="115"/>
      <c r="NO50" s="115"/>
      <c r="NP50" s="115"/>
      <c r="NQ50" s="115"/>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5"/>
      <c r="NF51" s="115"/>
      <c r="NG51" s="115"/>
      <c r="NH51" s="115"/>
      <c r="NI51" s="115"/>
      <c r="NJ51" s="115"/>
      <c r="NK51" s="115"/>
      <c r="NL51" s="115"/>
      <c r="NM51" s="115"/>
      <c r="NN51" s="115"/>
      <c r="NO51" s="115"/>
      <c r="NP51" s="115"/>
      <c r="NQ51" s="115"/>
      <c r="NR51" s="114"/>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89.5</v>
      </c>
      <c r="EM52" s="110"/>
      <c r="EN52" s="110"/>
      <c r="EO52" s="110"/>
      <c r="EP52" s="110"/>
      <c r="EQ52" s="110"/>
      <c r="ER52" s="110"/>
      <c r="ES52" s="110"/>
      <c r="ET52" s="110"/>
      <c r="EU52" s="110"/>
      <c r="EV52" s="110"/>
      <c r="EW52" s="110"/>
      <c r="EX52" s="110"/>
      <c r="EY52" s="110"/>
      <c r="EZ52" s="110"/>
      <c r="FA52" s="110"/>
      <c r="FB52" s="110"/>
      <c r="FC52" s="110"/>
      <c r="FD52" s="110"/>
      <c r="FE52" s="110">
        <f>データ!BG7</f>
        <v>85.6</v>
      </c>
      <c r="FF52" s="110"/>
      <c r="FG52" s="110"/>
      <c r="FH52" s="110"/>
      <c r="FI52" s="110"/>
      <c r="FJ52" s="110"/>
      <c r="FK52" s="110"/>
      <c r="FL52" s="110"/>
      <c r="FM52" s="110"/>
      <c r="FN52" s="110"/>
      <c r="FO52" s="110"/>
      <c r="FP52" s="110"/>
      <c r="FQ52" s="110"/>
      <c r="FR52" s="110"/>
      <c r="FS52" s="110"/>
      <c r="FT52" s="110"/>
      <c r="FU52" s="110"/>
      <c r="FV52" s="110"/>
      <c r="FW52" s="110"/>
      <c r="FX52" s="110">
        <f>データ!BH7</f>
        <v>80.7</v>
      </c>
      <c r="FY52" s="110"/>
      <c r="FZ52" s="110"/>
      <c r="GA52" s="110"/>
      <c r="GB52" s="110"/>
      <c r="GC52" s="110"/>
      <c r="GD52" s="110"/>
      <c r="GE52" s="110"/>
      <c r="GF52" s="110"/>
      <c r="GG52" s="110"/>
      <c r="GH52" s="110"/>
      <c r="GI52" s="110"/>
      <c r="GJ52" s="110"/>
      <c r="GK52" s="110"/>
      <c r="GL52" s="110"/>
      <c r="GM52" s="110"/>
      <c r="GN52" s="110"/>
      <c r="GO52" s="110"/>
      <c r="GP52" s="110"/>
      <c r="GQ52" s="110">
        <f>データ!BI7</f>
        <v>86.5</v>
      </c>
      <c r="GR52" s="110"/>
      <c r="GS52" s="110"/>
      <c r="GT52" s="110"/>
      <c r="GU52" s="110"/>
      <c r="GV52" s="110"/>
      <c r="GW52" s="110"/>
      <c r="GX52" s="110"/>
      <c r="GY52" s="110"/>
      <c r="GZ52" s="110"/>
      <c r="HA52" s="110"/>
      <c r="HB52" s="110"/>
      <c r="HC52" s="110"/>
      <c r="HD52" s="110"/>
      <c r="HE52" s="110"/>
      <c r="HF52" s="110"/>
      <c r="HG52" s="110"/>
      <c r="HH52" s="110"/>
      <c r="HI52" s="110"/>
      <c r="HJ52" s="110">
        <f>データ!BJ7</f>
        <v>84.9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3094</v>
      </c>
      <c r="JD52" s="106"/>
      <c r="JE52" s="106"/>
      <c r="JF52" s="106"/>
      <c r="JG52" s="106"/>
      <c r="JH52" s="106"/>
      <c r="JI52" s="106"/>
      <c r="JJ52" s="106"/>
      <c r="JK52" s="106"/>
      <c r="JL52" s="106"/>
      <c r="JM52" s="106"/>
      <c r="JN52" s="106"/>
      <c r="JO52" s="106"/>
      <c r="JP52" s="106"/>
      <c r="JQ52" s="106"/>
      <c r="JR52" s="106"/>
      <c r="JS52" s="106"/>
      <c r="JT52" s="106"/>
      <c r="JU52" s="106"/>
      <c r="JV52" s="106">
        <f>データ!BR7</f>
        <v>2206</v>
      </c>
      <c r="JW52" s="106"/>
      <c r="JX52" s="106"/>
      <c r="JY52" s="106"/>
      <c r="JZ52" s="106"/>
      <c r="KA52" s="106"/>
      <c r="KB52" s="106"/>
      <c r="KC52" s="106"/>
      <c r="KD52" s="106"/>
      <c r="KE52" s="106"/>
      <c r="KF52" s="106"/>
      <c r="KG52" s="106"/>
      <c r="KH52" s="106"/>
      <c r="KI52" s="106"/>
      <c r="KJ52" s="106"/>
      <c r="KK52" s="106"/>
      <c r="KL52" s="106"/>
      <c r="KM52" s="106"/>
      <c r="KN52" s="106"/>
      <c r="KO52" s="106">
        <f>データ!BS7</f>
        <v>2609</v>
      </c>
      <c r="KP52" s="106"/>
      <c r="KQ52" s="106"/>
      <c r="KR52" s="106"/>
      <c r="KS52" s="106"/>
      <c r="KT52" s="106"/>
      <c r="KU52" s="106"/>
      <c r="KV52" s="106"/>
      <c r="KW52" s="106"/>
      <c r="KX52" s="106"/>
      <c r="KY52" s="106"/>
      <c r="KZ52" s="106"/>
      <c r="LA52" s="106"/>
      <c r="LB52" s="106"/>
      <c r="LC52" s="106"/>
      <c r="LD52" s="106"/>
      <c r="LE52" s="106"/>
      <c r="LF52" s="106"/>
      <c r="LG52" s="106"/>
      <c r="LH52" s="106">
        <f>データ!BT7</f>
        <v>2956</v>
      </c>
      <c r="LI52" s="106"/>
      <c r="LJ52" s="106"/>
      <c r="LK52" s="106"/>
      <c r="LL52" s="106"/>
      <c r="LM52" s="106"/>
      <c r="LN52" s="106"/>
      <c r="LO52" s="106"/>
      <c r="LP52" s="106"/>
      <c r="LQ52" s="106"/>
      <c r="LR52" s="106"/>
      <c r="LS52" s="106"/>
      <c r="LT52" s="106"/>
      <c r="LU52" s="106"/>
      <c r="LV52" s="106"/>
      <c r="LW52" s="106"/>
      <c r="LX52" s="106"/>
      <c r="LY52" s="106"/>
      <c r="LZ52" s="106"/>
      <c r="MA52" s="106">
        <f>データ!BU7</f>
        <v>2695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2"/>
      <c r="NE52" s="115"/>
      <c r="NF52" s="115"/>
      <c r="NG52" s="115"/>
      <c r="NH52" s="115"/>
      <c r="NI52" s="115"/>
      <c r="NJ52" s="115"/>
      <c r="NK52" s="115"/>
      <c r="NL52" s="115"/>
      <c r="NM52" s="115"/>
      <c r="NN52" s="115"/>
      <c r="NO52" s="115"/>
      <c r="NP52" s="115"/>
      <c r="NQ52" s="115"/>
      <c r="NR52" s="114"/>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2"/>
      <c r="NE53" s="115"/>
      <c r="NF53" s="115"/>
      <c r="NG53" s="115"/>
      <c r="NH53" s="115"/>
      <c r="NI53" s="115"/>
      <c r="NJ53" s="115"/>
      <c r="NK53" s="115"/>
      <c r="NL53" s="115"/>
      <c r="NM53" s="115"/>
      <c r="NN53" s="115"/>
      <c r="NO53" s="115"/>
      <c r="NP53" s="115"/>
      <c r="NQ53" s="115"/>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5"/>
      <c r="NF54" s="115"/>
      <c r="NG54" s="115"/>
      <c r="NH54" s="115"/>
      <c r="NI54" s="115"/>
      <c r="NJ54" s="115"/>
      <c r="NK54" s="115"/>
      <c r="NL54" s="115"/>
      <c r="NM54" s="115"/>
      <c r="NN54" s="115"/>
      <c r="NO54" s="115"/>
      <c r="NP54" s="115"/>
      <c r="NQ54" s="115"/>
      <c r="NR54" s="11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5"/>
      <c r="NF55" s="115"/>
      <c r="NG55" s="115"/>
      <c r="NH55" s="115"/>
      <c r="NI55" s="115"/>
      <c r="NJ55" s="115"/>
      <c r="NK55" s="115"/>
      <c r="NL55" s="115"/>
      <c r="NM55" s="115"/>
      <c r="NN55" s="115"/>
      <c r="NO55" s="115"/>
      <c r="NP55" s="115"/>
      <c r="NQ55" s="115"/>
      <c r="NR55" s="11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5"/>
      <c r="NF56" s="115"/>
      <c r="NG56" s="115"/>
      <c r="NH56" s="115"/>
      <c r="NI56" s="115"/>
      <c r="NJ56" s="115"/>
      <c r="NK56" s="115"/>
      <c r="NL56" s="115"/>
      <c r="NM56" s="115"/>
      <c r="NN56" s="115"/>
      <c r="NO56" s="115"/>
      <c r="NP56" s="115"/>
      <c r="NQ56" s="115"/>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5"/>
      <c r="NF57" s="115"/>
      <c r="NG57" s="115"/>
      <c r="NH57" s="115"/>
      <c r="NI57" s="115"/>
      <c r="NJ57" s="115"/>
      <c r="NK57" s="115"/>
      <c r="NL57" s="115"/>
      <c r="NM57" s="115"/>
      <c r="NN57" s="115"/>
      <c r="NO57" s="115"/>
      <c r="NP57" s="115"/>
      <c r="NQ57" s="115"/>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5"/>
      <c r="NF58" s="115"/>
      <c r="NG58" s="115"/>
      <c r="NH58" s="115"/>
      <c r="NI58" s="115"/>
      <c r="NJ58" s="115"/>
      <c r="NK58" s="115"/>
      <c r="NL58" s="115"/>
      <c r="NM58" s="115"/>
      <c r="NN58" s="115"/>
      <c r="NO58" s="115"/>
      <c r="NP58" s="115"/>
      <c r="NQ58" s="115"/>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5"/>
      <c r="NF59" s="115"/>
      <c r="NG59" s="115"/>
      <c r="NH59" s="115"/>
      <c r="NI59" s="115"/>
      <c r="NJ59" s="115"/>
      <c r="NK59" s="115"/>
      <c r="NL59" s="115"/>
      <c r="NM59" s="115"/>
      <c r="NN59" s="115"/>
      <c r="NO59" s="115"/>
      <c r="NP59" s="115"/>
      <c r="NQ59" s="115"/>
      <c r="NR59" s="114"/>
    </row>
    <row r="60" spans="1:382" ht="13.5" customHeight="1" x14ac:dyDescent="0.15">
      <c r="A60" s="23"/>
      <c r="B60" s="19"/>
      <c r="C60" s="20"/>
      <c r="D60" s="20"/>
      <c r="E60" s="20"/>
      <c r="F60" s="20"/>
      <c r="G60" s="20"/>
      <c r="H60" s="119" t="s">
        <v>31</v>
      </c>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19"/>
      <c r="AY60" s="119"/>
      <c r="AZ60" s="119"/>
      <c r="BA60" s="119"/>
      <c r="BB60" s="119"/>
      <c r="BC60" s="119"/>
      <c r="BD60" s="119"/>
      <c r="BE60" s="119"/>
      <c r="BF60" s="119"/>
      <c r="BG60" s="119"/>
      <c r="BH60" s="119"/>
      <c r="BI60" s="119"/>
      <c r="BJ60" s="119"/>
      <c r="BK60" s="119"/>
      <c r="BL60" s="119"/>
      <c r="BM60" s="119"/>
      <c r="BN60" s="119"/>
      <c r="BO60" s="119"/>
      <c r="BP60" s="119"/>
      <c r="BQ60" s="119"/>
      <c r="BR60" s="119"/>
      <c r="BS60" s="119"/>
      <c r="BT60" s="119"/>
      <c r="BU60" s="119"/>
      <c r="BV60" s="119"/>
      <c r="BW60" s="119"/>
      <c r="BX60" s="119"/>
      <c r="BY60" s="119"/>
      <c r="BZ60" s="119"/>
      <c r="CA60" s="119"/>
      <c r="CB60" s="119"/>
      <c r="CC60" s="119"/>
      <c r="CD60" s="119"/>
      <c r="CE60" s="119"/>
      <c r="CF60" s="119"/>
      <c r="CG60" s="119"/>
      <c r="CH60" s="119"/>
      <c r="CI60" s="119"/>
      <c r="CJ60" s="119"/>
      <c r="CK60" s="119"/>
      <c r="CL60" s="119"/>
      <c r="CM60" s="119"/>
      <c r="CN60" s="119"/>
      <c r="CO60" s="119"/>
      <c r="CP60" s="119"/>
      <c r="CQ60" s="119"/>
      <c r="CR60" s="119"/>
      <c r="CS60" s="119"/>
      <c r="CT60" s="119"/>
      <c r="CU60" s="119"/>
      <c r="CV60" s="119"/>
      <c r="CW60" s="119"/>
      <c r="CX60" s="119"/>
      <c r="CY60" s="119"/>
      <c r="CZ60" s="119"/>
      <c r="DA60" s="119"/>
      <c r="DB60" s="119"/>
      <c r="DC60" s="119"/>
      <c r="DD60" s="119"/>
      <c r="DE60" s="119"/>
      <c r="DF60" s="119"/>
      <c r="DG60" s="119"/>
      <c r="DH60" s="119"/>
      <c r="DI60" s="119"/>
      <c r="DJ60" s="119"/>
      <c r="DK60" s="119"/>
      <c r="DL60" s="119"/>
      <c r="DM60" s="119"/>
      <c r="DN60" s="119"/>
      <c r="DO60" s="119"/>
      <c r="DP60" s="119"/>
      <c r="DQ60" s="119"/>
      <c r="DR60" s="119"/>
      <c r="DS60" s="119"/>
      <c r="DT60" s="119"/>
      <c r="DU60" s="119"/>
      <c r="DV60" s="119"/>
      <c r="DW60" s="119"/>
      <c r="DX60" s="119"/>
      <c r="DY60" s="119"/>
      <c r="DZ60" s="119"/>
      <c r="EA60" s="119"/>
      <c r="EB60" s="119"/>
      <c r="EC60" s="119"/>
      <c r="ED60" s="119"/>
      <c r="EE60" s="119"/>
      <c r="EF60" s="119"/>
      <c r="EG60" s="119"/>
      <c r="EH60" s="119"/>
      <c r="EI60" s="119"/>
      <c r="EJ60" s="119"/>
      <c r="EK60" s="119"/>
      <c r="EL60" s="119"/>
      <c r="EM60" s="119"/>
      <c r="EN60" s="119"/>
      <c r="EO60" s="119"/>
      <c r="EP60" s="119"/>
      <c r="EQ60" s="119"/>
      <c r="ER60" s="119"/>
      <c r="ES60" s="119"/>
      <c r="ET60" s="119"/>
      <c r="EU60" s="119"/>
      <c r="EV60" s="119"/>
      <c r="EW60" s="119"/>
      <c r="EX60" s="119"/>
      <c r="EY60" s="119"/>
      <c r="EZ60" s="119"/>
      <c r="FA60" s="119"/>
      <c r="FB60" s="119"/>
      <c r="FC60" s="119"/>
      <c r="FD60" s="119"/>
      <c r="FE60" s="119"/>
      <c r="FF60" s="119"/>
      <c r="FG60" s="119"/>
      <c r="FH60" s="119"/>
      <c r="FI60" s="119"/>
      <c r="FJ60" s="119"/>
      <c r="FK60" s="119"/>
      <c r="FL60" s="119"/>
      <c r="FM60" s="119"/>
      <c r="FN60" s="119"/>
      <c r="FO60" s="119"/>
      <c r="FP60" s="119"/>
      <c r="FQ60" s="119"/>
      <c r="FR60" s="119"/>
      <c r="FS60" s="119"/>
      <c r="FT60" s="119"/>
      <c r="FU60" s="119"/>
      <c r="FV60" s="119"/>
      <c r="FW60" s="119"/>
      <c r="FX60" s="119"/>
      <c r="FY60" s="119"/>
      <c r="FZ60" s="119"/>
      <c r="GA60" s="119"/>
      <c r="GB60" s="119"/>
      <c r="GC60" s="119"/>
      <c r="GD60" s="119"/>
      <c r="GE60" s="119"/>
      <c r="GF60" s="119"/>
      <c r="GG60" s="119"/>
      <c r="GH60" s="119"/>
      <c r="GI60" s="119"/>
      <c r="GJ60" s="119"/>
      <c r="GK60" s="119"/>
      <c r="GL60" s="119"/>
      <c r="GM60" s="119"/>
      <c r="GN60" s="119"/>
      <c r="GO60" s="119"/>
      <c r="GP60" s="119"/>
      <c r="GQ60" s="119"/>
      <c r="GR60" s="119"/>
      <c r="GS60" s="119"/>
      <c r="GT60" s="119"/>
      <c r="GU60" s="119"/>
      <c r="GV60" s="119"/>
      <c r="GW60" s="119"/>
      <c r="GX60" s="119"/>
      <c r="GY60" s="119"/>
      <c r="GZ60" s="119"/>
      <c r="HA60" s="119"/>
      <c r="HB60" s="119"/>
      <c r="HC60" s="119"/>
      <c r="HD60" s="119"/>
      <c r="HE60" s="119"/>
      <c r="HF60" s="119"/>
      <c r="HG60" s="119"/>
      <c r="HH60" s="119"/>
      <c r="HI60" s="119"/>
      <c r="HJ60" s="119"/>
      <c r="HK60" s="119"/>
      <c r="HL60" s="119"/>
      <c r="HM60" s="119"/>
      <c r="HN60" s="119"/>
      <c r="HO60" s="119"/>
      <c r="HP60" s="119"/>
      <c r="HQ60" s="119"/>
      <c r="HR60" s="119"/>
      <c r="HS60" s="119"/>
      <c r="HT60" s="119"/>
      <c r="HU60" s="119"/>
      <c r="HV60" s="119"/>
      <c r="HW60" s="119"/>
      <c r="HX60" s="119"/>
      <c r="HY60" s="119"/>
      <c r="HZ60" s="119"/>
      <c r="IA60" s="119"/>
      <c r="IB60" s="119"/>
      <c r="IC60" s="119"/>
      <c r="ID60" s="119"/>
      <c r="IE60" s="119"/>
      <c r="IF60" s="119"/>
      <c r="IG60" s="119"/>
      <c r="IH60" s="119"/>
      <c r="II60" s="119"/>
      <c r="IJ60" s="119"/>
      <c r="IK60" s="119"/>
      <c r="IL60" s="119"/>
      <c r="IM60" s="119"/>
      <c r="IN60" s="119"/>
      <c r="IO60" s="119"/>
      <c r="IP60" s="119"/>
      <c r="IQ60" s="119"/>
      <c r="IR60" s="119"/>
      <c r="IS60" s="119"/>
      <c r="IT60" s="119"/>
      <c r="IU60" s="119"/>
      <c r="IV60" s="119"/>
      <c r="IW60" s="119"/>
      <c r="IX60" s="119"/>
      <c r="IY60" s="119"/>
      <c r="IZ60" s="119"/>
      <c r="JA60" s="119"/>
      <c r="JB60" s="119"/>
      <c r="JC60" s="119"/>
      <c r="JD60" s="119"/>
      <c r="JE60" s="119"/>
      <c r="JF60" s="119"/>
      <c r="JG60" s="119"/>
      <c r="JH60" s="119"/>
      <c r="JI60" s="119"/>
      <c r="JJ60" s="119"/>
      <c r="JK60" s="119"/>
      <c r="JL60" s="119"/>
      <c r="JM60" s="119"/>
      <c r="JN60" s="119"/>
      <c r="JO60" s="119"/>
      <c r="JP60" s="119"/>
      <c r="JQ60" s="119"/>
      <c r="JR60" s="119"/>
      <c r="JS60" s="119"/>
      <c r="JT60" s="119"/>
      <c r="JU60" s="119"/>
      <c r="JV60" s="119"/>
      <c r="JW60" s="119"/>
      <c r="JX60" s="119"/>
      <c r="JY60" s="119"/>
      <c r="JZ60" s="119"/>
      <c r="KA60" s="119"/>
      <c r="KB60" s="119"/>
      <c r="KC60" s="119"/>
      <c r="KD60" s="119"/>
      <c r="KE60" s="119"/>
      <c r="KF60" s="119"/>
      <c r="KG60" s="119"/>
      <c r="KH60" s="119"/>
      <c r="KI60" s="119"/>
      <c r="KJ60" s="119"/>
      <c r="KK60" s="119"/>
      <c r="KL60" s="119"/>
      <c r="KM60" s="119"/>
      <c r="KN60" s="119"/>
      <c r="KO60" s="119"/>
      <c r="KP60" s="119"/>
      <c r="KQ60" s="119"/>
      <c r="KR60" s="119"/>
      <c r="KS60" s="119"/>
      <c r="KT60" s="119"/>
      <c r="KU60" s="119"/>
      <c r="KV60" s="119"/>
      <c r="KW60" s="119"/>
      <c r="KX60" s="119"/>
      <c r="KY60" s="119"/>
      <c r="KZ60" s="119"/>
      <c r="LA60" s="119"/>
      <c r="LB60" s="119"/>
      <c r="LC60" s="119"/>
      <c r="LD60" s="119"/>
      <c r="LE60" s="119"/>
      <c r="LF60" s="119"/>
      <c r="LG60" s="119"/>
      <c r="LH60" s="119"/>
      <c r="LI60" s="119"/>
      <c r="LJ60" s="119"/>
      <c r="LK60" s="119"/>
      <c r="LL60" s="119"/>
      <c r="LM60" s="119"/>
      <c r="LN60" s="119"/>
      <c r="LO60" s="119"/>
      <c r="LP60" s="119"/>
      <c r="LQ60" s="119"/>
      <c r="LR60" s="119"/>
      <c r="LS60" s="119"/>
      <c r="LT60" s="119"/>
      <c r="LU60" s="119"/>
      <c r="LV60" s="119"/>
      <c r="LW60" s="119"/>
      <c r="LX60" s="119"/>
      <c r="LY60" s="119"/>
      <c r="LZ60" s="119"/>
      <c r="MA60" s="119"/>
      <c r="MB60" s="119"/>
      <c r="MC60" s="119"/>
      <c r="MD60" s="119"/>
      <c r="ME60" s="119"/>
      <c r="MF60" s="119"/>
      <c r="MG60" s="119"/>
      <c r="MH60" s="119"/>
      <c r="MI60" s="119"/>
      <c r="MJ60" s="119"/>
      <c r="MK60" s="119"/>
      <c r="ML60" s="119"/>
      <c r="MM60" s="119"/>
      <c r="MN60" s="119"/>
      <c r="MO60" s="119"/>
      <c r="MP60" s="119"/>
      <c r="MQ60" s="119"/>
      <c r="MR60" s="119"/>
      <c r="MS60" s="119"/>
      <c r="MT60" s="119"/>
      <c r="MU60" s="119"/>
      <c r="MV60" s="119"/>
      <c r="MW60" s="20"/>
      <c r="MX60" s="20"/>
      <c r="MY60" s="20"/>
      <c r="MZ60" s="20"/>
      <c r="NA60" s="20"/>
      <c r="NB60" s="21"/>
      <c r="NC60" s="2"/>
      <c r="ND60" s="112"/>
      <c r="NE60" s="115"/>
      <c r="NF60" s="115"/>
      <c r="NG60" s="115"/>
      <c r="NH60" s="115"/>
      <c r="NI60" s="115"/>
      <c r="NJ60" s="115"/>
      <c r="NK60" s="115"/>
      <c r="NL60" s="115"/>
      <c r="NM60" s="115"/>
      <c r="NN60" s="115"/>
      <c r="NO60" s="115"/>
      <c r="NP60" s="115"/>
      <c r="NQ60" s="115"/>
      <c r="NR60" s="114"/>
    </row>
    <row r="61" spans="1:382" ht="13.5" customHeight="1" x14ac:dyDescent="0.15">
      <c r="A61" s="23"/>
      <c r="B61" s="19"/>
      <c r="C61" s="20"/>
      <c r="D61" s="20"/>
      <c r="E61" s="20"/>
      <c r="F61" s="20"/>
      <c r="G61" s="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c r="BD61" s="120"/>
      <c r="BE61" s="120"/>
      <c r="BF61" s="120"/>
      <c r="BG61" s="120"/>
      <c r="BH61" s="120"/>
      <c r="BI61" s="120"/>
      <c r="BJ61" s="120"/>
      <c r="BK61" s="120"/>
      <c r="BL61" s="120"/>
      <c r="BM61" s="120"/>
      <c r="BN61" s="120"/>
      <c r="BO61" s="120"/>
      <c r="BP61" s="120"/>
      <c r="BQ61" s="120"/>
      <c r="BR61" s="120"/>
      <c r="BS61" s="120"/>
      <c r="BT61" s="120"/>
      <c r="BU61" s="120"/>
      <c r="BV61" s="120"/>
      <c r="BW61" s="120"/>
      <c r="BX61" s="120"/>
      <c r="BY61" s="120"/>
      <c r="BZ61" s="120"/>
      <c r="CA61" s="120"/>
      <c r="CB61" s="120"/>
      <c r="CC61" s="120"/>
      <c r="CD61" s="120"/>
      <c r="CE61" s="120"/>
      <c r="CF61" s="120"/>
      <c r="CG61" s="120"/>
      <c r="CH61" s="120"/>
      <c r="CI61" s="120"/>
      <c r="CJ61" s="120"/>
      <c r="CK61" s="120"/>
      <c r="CL61" s="120"/>
      <c r="CM61" s="120"/>
      <c r="CN61" s="120"/>
      <c r="CO61" s="120"/>
      <c r="CP61" s="120"/>
      <c r="CQ61" s="120"/>
      <c r="CR61" s="120"/>
      <c r="CS61" s="120"/>
      <c r="CT61" s="120"/>
      <c r="CU61" s="120"/>
      <c r="CV61" s="120"/>
      <c r="CW61" s="120"/>
      <c r="CX61" s="120"/>
      <c r="CY61" s="120"/>
      <c r="CZ61" s="120"/>
      <c r="DA61" s="120"/>
      <c r="DB61" s="120"/>
      <c r="DC61" s="120"/>
      <c r="DD61" s="120"/>
      <c r="DE61" s="120"/>
      <c r="DF61" s="120"/>
      <c r="DG61" s="120"/>
      <c r="DH61" s="120"/>
      <c r="DI61" s="120"/>
      <c r="DJ61" s="120"/>
      <c r="DK61" s="120"/>
      <c r="DL61" s="120"/>
      <c r="DM61" s="120"/>
      <c r="DN61" s="120"/>
      <c r="DO61" s="120"/>
      <c r="DP61" s="120"/>
      <c r="DQ61" s="120"/>
      <c r="DR61" s="120"/>
      <c r="DS61" s="120"/>
      <c r="DT61" s="120"/>
      <c r="DU61" s="120"/>
      <c r="DV61" s="120"/>
      <c r="DW61" s="120"/>
      <c r="DX61" s="120"/>
      <c r="DY61" s="120"/>
      <c r="DZ61" s="120"/>
      <c r="EA61" s="120"/>
      <c r="EB61" s="120"/>
      <c r="EC61" s="120"/>
      <c r="ED61" s="120"/>
      <c r="EE61" s="120"/>
      <c r="EF61" s="120"/>
      <c r="EG61" s="120"/>
      <c r="EH61" s="120"/>
      <c r="EI61" s="120"/>
      <c r="EJ61" s="120"/>
      <c r="EK61" s="120"/>
      <c r="EL61" s="120"/>
      <c r="EM61" s="120"/>
      <c r="EN61" s="120"/>
      <c r="EO61" s="120"/>
      <c r="EP61" s="120"/>
      <c r="EQ61" s="120"/>
      <c r="ER61" s="120"/>
      <c r="ES61" s="120"/>
      <c r="ET61" s="120"/>
      <c r="EU61" s="120"/>
      <c r="EV61" s="120"/>
      <c r="EW61" s="120"/>
      <c r="EX61" s="120"/>
      <c r="EY61" s="120"/>
      <c r="EZ61" s="120"/>
      <c r="FA61" s="120"/>
      <c r="FB61" s="120"/>
      <c r="FC61" s="120"/>
      <c r="FD61" s="120"/>
      <c r="FE61" s="120"/>
      <c r="FF61" s="120"/>
      <c r="FG61" s="120"/>
      <c r="FH61" s="120"/>
      <c r="FI61" s="120"/>
      <c r="FJ61" s="120"/>
      <c r="FK61" s="120"/>
      <c r="FL61" s="120"/>
      <c r="FM61" s="120"/>
      <c r="FN61" s="120"/>
      <c r="FO61" s="120"/>
      <c r="FP61" s="120"/>
      <c r="FQ61" s="120"/>
      <c r="FR61" s="120"/>
      <c r="FS61" s="120"/>
      <c r="FT61" s="120"/>
      <c r="FU61" s="120"/>
      <c r="FV61" s="120"/>
      <c r="FW61" s="120"/>
      <c r="FX61" s="120"/>
      <c r="FY61" s="120"/>
      <c r="FZ61" s="120"/>
      <c r="GA61" s="120"/>
      <c r="GB61" s="120"/>
      <c r="GC61" s="120"/>
      <c r="GD61" s="120"/>
      <c r="GE61" s="120"/>
      <c r="GF61" s="120"/>
      <c r="GG61" s="120"/>
      <c r="GH61" s="120"/>
      <c r="GI61" s="120"/>
      <c r="GJ61" s="120"/>
      <c r="GK61" s="120"/>
      <c r="GL61" s="120"/>
      <c r="GM61" s="120"/>
      <c r="GN61" s="120"/>
      <c r="GO61" s="120"/>
      <c r="GP61" s="120"/>
      <c r="GQ61" s="120"/>
      <c r="GR61" s="120"/>
      <c r="GS61" s="120"/>
      <c r="GT61" s="120"/>
      <c r="GU61" s="120"/>
      <c r="GV61" s="120"/>
      <c r="GW61" s="120"/>
      <c r="GX61" s="120"/>
      <c r="GY61" s="120"/>
      <c r="GZ61" s="120"/>
      <c r="HA61" s="120"/>
      <c r="HB61" s="120"/>
      <c r="HC61" s="120"/>
      <c r="HD61" s="120"/>
      <c r="HE61" s="120"/>
      <c r="HF61" s="120"/>
      <c r="HG61" s="120"/>
      <c r="HH61" s="120"/>
      <c r="HI61" s="120"/>
      <c r="HJ61" s="120"/>
      <c r="HK61" s="120"/>
      <c r="HL61" s="120"/>
      <c r="HM61" s="120"/>
      <c r="HN61" s="120"/>
      <c r="HO61" s="120"/>
      <c r="HP61" s="120"/>
      <c r="HQ61" s="120"/>
      <c r="HR61" s="120"/>
      <c r="HS61" s="120"/>
      <c r="HT61" s="120"/>
      <c r="HU61" s="120"/>
      <c r="HV61" s="120"/>
      <c r="HW61" s="120"/>
      <c r="HX61" s="120"/>
      <c r="HY61" s="120"/>
      <c r="HZ61" s="120"/>
      <c r="IA61" s="120"/>
      <c r="IB61" s="120"/>
      <c r="IC61" s="120"/>
      <c r="ID61" s="120"/>
      <c r="IE61" s="120"/>
      <c r="IF61" s="120"/>
      <c r="IG61" s="120"/>
      <c r="IH61" s="120"/>
      <c r="II61" s="120"/>
      <c r="IJ61" s="120"/>
      <c r="IK61" s="120"/>
      <c r="IL61" s="120"/>
      <c r="IM61" s="120"/>
      <c r="IN61" s="120"/>
      <c r="IO61" s="120"/>
      <c r="IP61" s="120"/>
      <c r="IQ61" s="120"/>
      <c r="IR61" s="120"/>
      <c r="IS61" s="120"/>
      <c r="IT61" s="120"/>
      <c r="IU61" s="120"/>
      <c r="IV61" s="120"/>
      <c r="IW61" s="120"/>
      <c r="IX61" s="120"/>
      <c r="IY61" s="120"/>
      <c r="IZ61" s="120"/>
      <c r="JA61" s="120"/>
      <c r="JB61" s="120"/>
      <c r="JC61" s="120"/>
      <c r="JD61" s="120"/>
      <c r="JE61" s="120"/>
      <c r="JF61" s="120"/>
      <c r="JG61" s="120"/>
      <c r="JH61" s="120"/>
      <c r="JI61" s="120"/>
      <c r="JJ61" s="120"/>
      <c r="JK61" s="120"/>
      <c r="JL61" s="120"/>
      <c r="JM61" s="120"/>
      <c r="JN61" s="120"/>
      <c r="JO61" s="120"/>
      <c r="JP61" s="120"/>
      <c r="JQ61" s="120"/>
      <c r="JR61" s="120"/>
      <c r="JS61" s="120"/>
      <c r="JT61" s="120"/>
      <c r="JU61" s="120"/>
      <c r="JV61" s="120"/>
      <c r="JW61" s="120"/>
      <c r="JX61" s="120"/>
      <c r="JY61" s="120"/>
      <c r="JZ61" s="120"/>
      <c r="KA61" s="120"/>
      <c r="KB61" s="120"/>
      <c r="KC61" s="120"/>
      <c r="KD61" s="120"/>
      <c r="KE61" s="120"/>
      <c r="KF61" s="120"/>
      <c r="KG61" s="120"/>
      <c r="KH61" s="120"/>
      <c r="KI61" s="120"/>
      <c r="KJ61" s="120"/>
      <c r="KK61" s="120"/>
      <c r="KL61" s="120"/>
      <c r="KM61" s="120"/>
      <c r="KN61" s="120"/>
      <c r="KO61" s="120"/>
      <c r="KP61" s="120"/>
      <c r="KQ61" s="120"/>
      <c r="KR61" s="120"/>
      <c r="KS61" s="120"/>
      <c r="KT61" s="120"/>
      <c r="KU61" s="120"/>
      <c r="KV61" s="120"/>
      <c r="KW61" s="120"/>
      <c r="KX61" s="120"/>
      <c r="KY61" s="120"/>
      <c r="KZ61" s="120"/>
      <c r="LA61" s="120"/>
      <c r="LB61" s="120"/>
      <c r="LC61" s="120"/>
      <c r="LD61" s="120"/>
      <c r="LE61" s="120"/>
      <c r="LF61" s="120"/>
      <c r="LG61" s="120"/>
      <c r="LH61" s="120"/>
      <c r="LI61" s="120"/>
      <c r="LJ61" s="120"/>
      <c r="LK61" s="120"/>
      <c r="LL61" s="120"/>
      <c r="LM61" s="120"/>
      <c r="LN61" s="120"/>
      <c r="LO61" s="120"/>
      <c r="LP61" s="120"/>
      <c r="LQ61" s="120"/>
      <c r="LR61" s="120"/>
      <c r="LS61" s="120"/>
      <c r="LT61" s="120"/>
      <c r="LU61" s="120"/>
      <c r="LV61" s="120"/>
      <c r="LW61" s="120"/>
      <c r="LX61" s="120"/>
      <c r="LY61" s="120"/>
      <c r="LZ61" s="120"/>
      <c r="MA61" s="120"/>
      <c r="MB61" s="120"/>
      <c r="MC61" s="120"/>
      <c r="MD61" s="120"/>
      <c r="ME61" s="120"/>
      <c r="MF61" s="120"/>
      <c r="MG61" s="120"/>
      <c r="MH61" s="120"/>
      <c r="MI61" s="120"/>
      <c r="MJ61" s="120"/>
      <c r="MK61" s="120"/>
      <c r="ML61" s="120"/>
      <c r="MM61" s="120"/>
      <c r="MN61" s="120"/>
      <c r="MO61" s="120"/>
      <c r="MP61" s="120"/>
      <c r="MQ61" s="120"/>
      <c r="MR61" s="120"/>
      <c r="MS61" s="120"/>
      <c r="MT61" s="120"/>
      <c r="MU61" s="120"/>
      <c r="MV61" s="120"/>
      <c r="MW61" s="20"/>
      <c r="MX61" s="20"/>
      <c r="MY61" s="20"/>
      <c r="MZ61" s="20"/>
      <c r="NA61" s="20"/>
      <c r="NB61" s="21"/>
      <c r="NC61" s="2"/>
      <c r="ND61" s="112"/>
      <c r="NE61" s="115"/>
      <c r="NF61" s="115"/>
      <c r="NG61" s="115"/>
      <c r="NH61" s="115"/>
      <c r="NI61" s="115"/>
      <c r="NJ61" s="115"/>
      <c r="NK61" s="115"/>
      <c r="NL61" s="115"/>
      <c r="NM61" s="115"/>
      <c r="NN61" s="115"/>
      <c r="NO61" s="115"/>
      <c r="NP61" s="115"/>
      <c r="NQ61" s="115"/>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5"/>
      <c r="NF62" s="115"/>
      <c r="NG62" s="115"/>
      <c r="NH62" s="115"/>
      <c r="NI62" s="115"/>
      <c r="NJ62" s="115"/>
      <c r="NK62" s="115"/>
      <c r="NL62" s="115"/>
      <c r="NM62" s="115"/>
      <c r="NN62" s="115"/>
      <c r="NO62" s="115"/>
      <c r="NP62" s="115"/>
      <c r="NQ62" s="115"/>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5"/>
      <c r="NF63" s="115"/>
      <c r="NG63" s="115"/>
      <c r="NH63" s="115"/>
      <c r="NI63" s="115"/>
      <c r="NJ63" s="115"/>
      <c r="NK63" s="115"/>
      <c r="NL63" s="115"/>
      <c r="NM63" s="115"/>
      <c r="NN63" s="115"/>
      <c r="NO63" s="115"/>
      <c r="NP63" s="115"/>
      <c r="NQ63" s="115"/>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6"/>
      <c r="NE64" s="117"/>
      <c r="NF64" s="117"/>
      <c r="NG64" s="117"/>
      <c r="NH64" s="117"/>
      <c r="NI64" s="117"/>
      <c r="NJ64" s="117"/>
      <c r="NK64" s="117"/>
      <c r="NL64" s="117"/>
      <c r="NM64" s="117"/>
      <c r="NN64" s="117"/>
      <c r="NO64" s="117"/>
      <c r="NP64" s="117"/>
      <c r="NQ64" s="117"/>
      <c r="NR64" s="11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XSIG5taKlehtBW96S+aEGVIqy+5RnBchE3QAyB9FjKaS2fSaHNorIXX/zkpz782mYafIfw1G8VQvdLAvHjLaxA==" saltValue="aXKuAT0Mhnru0cbuCvzgk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50" t="s">
        <v>58</v>
      </c>
      <c r="I3" s="151"/>
      <c r="J3" s="151"/>
      <c r="K3" s="151"/>
      <c r="L3" s="151"/>
      <c r="M3" s="151"/>
      <c r="N3" s="151"/>
      <c r="O3" s="151"/>
      <c r="P3" s="151"/>
      <c r="Q3" s="151"/>
      <c r="R3" s="151"/>
      <c r="S3" s="151"/>
      <c r="T3" s="151"/>
      <c r="U3" s="151"/>
      <c r="V3" s="151"/>
      <c r="W3" s="151"/>
      <c r="X3" s="15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52"/>
      <c r="I4" s="153"/>
      <c r="J4" s="153"/>
      <c r="K4" s="153"/>
      <c r="L4" s="153"/>
      <c r="M4" s="153"/>
      <c r="N4" s="153"/>
      <c r="O4" s="153"/>
      <c r="P4" s="153"/>
      <c r="Q4" s="153"/>
      <c r="R4" s="153"/>
      <c r="S4" s="153"/>
      <c r="T4" s="153"/>
      <c r="U4" s="153"/>
      <c r="V4" s="153"/>
      <c r="W4" s="153"/>
      <c r="X4" s="153"/>
      <c r="Y4" s="147" t="s">
        <v>63</v>
      </c>
      <c r="Z4" s="148"/>
      <c r="AA4" s="148"/>
      <c r="AB4" s="148"/>
      <c r="AC4" s="148"/>
      <c r="AD4" s="148"/>
      <c r="AE4" s="148"/>
      <c r="AF4" s="148"/>
      <c r="AG4" s="148"/>
      <c r="AH4" s="148"/>
      <c r="AI4" s="149"/>
      <c r="AJ4" s="154" t="s">
        <v>64</v>
      </c>
      <c r="AK4" s="154"/>
      <c r="AL4" s="154"/>
      <c r="AM4" s="154"/>
      <c r="AN4" s="154"/>
      <c r="AO4" s="154"/>
      <c r="AP4" s="154"/>
      <c r="AQ4" s="154"/>
      <c r="AR4" s="154"/>
      <c r="AS4" s="154"/>
      <c r="AT4" s="154"/>
      <c r="AU4" s="155" t="s">
        <v>65</v>
      </c>
      <c r="AV4" s="154"/>
      <c r="AW4" s="154"/>
      <c r="AX4" s="154"/>
      <c r="AY4" s="154"/>
      <c r="AZ4" s="154"/>
      <c r="BA4" s="154"/>
      <c r="BB4" s="154"/>
      <c r="BC4" s="154"/>
      <c r="BD4" s="154"/>
      <c r="BE4" s="154"/>
      <c r="BF4" s="154" t="s">
        <v>66</v>
      </c>
      <c r="BG4" s="154"/>
      <c r="BH4" s="154"/>
      <c r="BI4" s="154"/>
      <c r="BJ4" s="154"/>
      <c r="BK4" s="154"/>
      <c r="BL4" s="154"/>
      <c r="BM4" s="154"/>
      <c r="BN4" s="154"/>
      <c r="BO4" s="154"/>
      <c r="BP4" s="154"/>
      <c r="BQ4" s="155" t="s">
        <v>67</v>
      </c>
      <c r="BR4" s="154"/>
      <c r="BS4" s="154"/>
      <c r="BT4" s="154"/>
      <c r="BU4" s="154"/>
      <c r="BV4" s="154"/>
      <c r="BW4" s="154"/>
      <c r="BX4" s="154"/>
      <c r="BY4" s="154"/>
      <c r="BZ4" s="154"/>
      <c r="CA4" s="154"/>
      <c r="CB4" s="154" t="s">
        <v>68</v>
      </c>
      <c r="CC4" s="154"/>
      <c r="CD4" s="154"/>
      <c r="CE4" s="154"/>
      <c r="CF4" s="154"/>
      <c r="CG4" s="154"/>
      <c r="CH4" s="154"/>
      <c r="CI4" s="154"/>
      <c r="CJ4" s="154"/>
      <c r="CK4" s="154"/>
      <c r="CL4" s="154"/>
      <c r="CM4" s="156" t="s">
        <v>69</v>
      </c>
      <c r="CN4" s="156" t="s">
        <v>70</v>
      </c>
      <c r="CO4" s="147" t="s">
        <v>71</v>
      </c>
      <c r="CP4" s="148"/>
      <c r="CQ4" s="148"/>
      <c r="CR4" s="148"/>
      <c r="CS4" s="148"/>
      <c r="CT4" s="148"/>
      <c r="CU4" s="148"/>
      <c r="CV4" s="148"/>
      <c r="CW4" s="148"/>
      <c r="CX4" s="148"/>
      <c r="CY4" s="149"/>
      <c r="CZ4" s="154" t="s">
        <v>72</v>
      </c>
      <c r="DA4" s="154"/>
      <c r="DB4" s="154"/>
      <c r="DC4" s="154"/>
      <c r="DD4" s="154"/>
      <c r="DE4" s="154"/>
      <c r="DF4" s="154"/>
      <c r="DG4" s="154"/>
      <c r="DH4" s="154"/>
      <c r="DI4" s="154"/>
      <c r="DJ4" s="154"/>
      <c r="DK4" s="147" t="s">
        <v>73</v>
      </c>
      <c r="DL4" s="148"/>
      <c r="DM4" s="148"/>
      <c r="DN4" s="148"/>
      <c r="DO4" s="148"/>
      <c r="DP4" s="148"/>
      <c r="DQ4" s="148"/>
      <c r="DR4" s="148"/>
      <c r="DS4" s="148"/>
      <c r="DT4" s="148"/>
      <c r="DU4" s="149"/>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93</v>
      </c>
      <c r="AO5" s="59" t="s">
        <v>94</v>
      </c>
      <c r="AP5" s="59" t="s">
        <v>95</v>
      </c>
      <c r="AQ5" s="59" t="s">
        <v>96</v>
      </c>
      <c r="AR5" s="59" t="s">
        <v>97</v>
      </c>
      <c r="AS5" s="59" t="s">
        <v>98</v>
      </c>
      <c r="AT5" s="59" t="s">
        <v>99</v>
      </c>
      <c r="AU5" s="59" t="s">
        <v>104</v>
      </c>
      <c r="AV5" s="59" t="s">
        <v>101</v>
      </c>
      <c r="AW5" s="59" t="s">
        <v>105</v>
      </c>
      <c r="AX5" s="59" t="s">
        <v>106</v>
      </c>
      <c r="AY5" s="59" t="s">
        <v>107</v>
      </c>
      <c r="AZ5" s="59" t="s">
        <v>94</v>
      </c>
      <c r="BA5" s="59" t="s">
        <v>95</v>
      </c>
      <c r="BB5" s="59" t="s">
        <v>96</v>
      </c>
      <c r="BC5" s="59" t="s">
        <v>97</v>
      </c>
      <c r="BD5" s="59" t="s">
        <v>98</v>
      </c>
      <c r="BE5" s="59" t="s">
        <v>99</v>
      </c>
      <c r="BF5" s="59" t="s">
        <v>100</v>
      </c>
      <c r="BG5" s="59" t="s">
        <v>108</v>
      </c>
      <c r="BH5" s="59" t="s">
        <v>105</v>
      </c>
      <c r="BI5" s="59" t="s">
        <v>106</v>
      </c>
      <c r="BJ5" s="59" t="s">
        <v>93</v>
      </c>
      <c r="BK5" s="59" t="s">
        <v>94</v>
      </c>
      <c r="BL5" s="59" t="s">
        <v>95</v>
      </c>
      <c r="BM5" s="59" t="s">
        <v>96</v>
      </c>
      <c r="BN5" s="59" t="s">
        <v>97</v>
      </c>
      <c r="BO5" s="59" t="s">
        <v>98</v>
      </c>
      <c r="BP5" s="59" t="s">
        <v>99</v>
      </c>
      <c r="BQ5" s="59" t="s">
        <v>104</v>
      </c>
      <c r="BR5" s="59" t="s">
        <v>90</v>
      </c>
      <c r="BS5" s="59" t="s">
        <v>91</v>
      </c>
      <c r="BT5" s="59" t="s">
        <v>106</v>
      </c>
      <c r="BU5" s="59" t="s">
        <v>109</v>
      </c>
      <c r="BV5" s="59" t="s">
        <v>94</v>
      </c>
      <c r="BW5" s="59" t="s">
        <v>95</v>
      </c>
      <c r="BX5" s="59" t="s">
        <v>96</v>
      </c>
      <c r="BY5" s="59" t="s">
        <v>97</v>
      </c>
      <c r="BZ5" s="59" t="s">
        <v>98</v>
      </c>
      <c r="CA5" s="59" t="s">
        <v>99</v>
      </c>
      <c r="CB5" s="59" t="s">
        <v>100</v>
      </c>
      <c r="CC5" s="59" t="s">
        <v>108</v>
      </c>
      <c r="CD5" s="59" t="s">
        <v>91</v>
      </c>
      <c r="CE5" s="59" t="s">
        <v>106</v>
      </c>
      <c r="CF5" s="59" t="s">
        <v>107</v>
      </c>
      <c r="CG5" s="59" t="s">
        <v>94</v>
      </c>
      <c r="CH5" s="59" t="s">
        <v>95</v>
      </c>
      <c r="CI5" s="59" t="s">
        <v>96</v>
      </c>
      <c r="CJ5" s="59" t="s">
        <v>97</v>
      </c>
      <c r="CK5" s="59" t="s">
        <v>98</v>
      </c>
      <c r="CL5" s="59" t="s">
        <v>99</v>
      </c>
      <c r="CM5" s="157"/>
      <c r="CN5" s="157"/>
      <c r="CO5" s="59" t="s">
        <v>89</v>
      </c>
      <c r="CP5" s="59" t="s">
        <v>90</v>
      </c>
      <c r="CQ5" s="59" t="s">
        <v>91</v>
      </c>
      <c r="CR5" s="59" t="s">
        <v>92</v>
      </c>
      <c r="CS5" s="59" t="s">
        <v>107</v>
      </c>
      <c r="CT5" s="59" t="s">
        <v>94</v>
      </c>
      <c r="CU5" s="59" t="s">
        <v>95</v>
      </c>
      <c r="CV5" s="59" t="s">
        <v>96</v>
      </c>
      <c r="CW5" s="59" t="s">
        <v>97</v>
      </c>
      <c r="CX5" s="59" t="s">
        <v>98</v>
      </c>
      <c r="CY5" s="59" t="s">
        <v>99</v>
      </c>
      <c r="CZ5" s="59" t="s">
        <v>104</v>
      </c>
      <c r="DA5" s="59" t="s">
        <v>108</v>
      </c>
      <c r="DB5" s="59" t="s">
        <v>102</v>
      </c>
      <c r="DC5" s="59" t="s">
        <v>103</v>
      </c>
      <c r="DD5" s="59" t="s">
        <v>107</v>
      </c>
      <c r="DE5" s="59" t="s">
        <v>94</v>
      </c>
      <c r="DF5" s="59" t="s">
        <v>95</v>
      </c>
      <c r="DG5" s="59" t="s">
        <v>96</v>
      </c>
      <c r="DH5" s="59" t="s">
        <v>97</v>
      </c>
      <c r="DI5" s="59" t="s">
        <v>98</v>
      </c>
      <c r="DJ5" s="59" t="s">
        <v>35</v>
      </c>
      <c r="DK5" s="59" t="s">
        <v>104</v>
      </c>
      <c r="DL5" s="59" t="s">
        <v>108</v>
      </c>
      <c r="DM5" s="59" t="s">
        <v>91</v>
      </c>
      <c r="DN5" s="59" t="s">
        <v>110</v>
      </c>
      <c r="DO5" s="59" t="s">
        <v>107</v>
      </c>
      <c r="DP5" s="59" t="s">
        <v>94</v>
      </c>
      <c r="DQ5" s="59" t="s">
        <v>95</v>
      </c>
      <c r="DR5" s="59" t="s">
        <v>96</v>
      </c>
      <c r="DS5" s="59" t="s">
        <v>97</v>
      </c>
      <c r="DT5" s="59" t="s">
        <v>98</v>
      </c>
      <c r="DU5" s="59" t="s">
        <v>99</v>
      </c>
    </row>
    <row r="6" spans="1:125" s="66" customFormat="1" x14ac:dyDescent="0.15">
      <c r="A6" s="49" t="s">
        <v>111</v>
      </c>
      <c r="B6" s="60">
        <f>B8</f>
        <v>2020</v>
      </c>
      <c r="C6" s="60">
        <f t="shared" ref="C6:X6" si="1">C8</f>
        <v>262030</v>
      </c>
      <c r="D6" s="60">
        <f t="shared" si="1"/>
        <v>47</v>
      </c>
      <c r="E6" s="60">
        <f t="shared" si="1"/>
        <v>14</v>
      </c>
      <c r="F6" s="60">
        <f t="shared" si="1"/>
        <v>0</v>
      </c>
      <c r="G6" s="60">
        <f t="shared" si="1"/>
        <v>1</v>
      </c>
      <c r="H6" s="60" t="str">
        <f>SUBSTITUTE(H8,"　","")</f>
        <v>京都府綾部市</v>
      </c>
      <c r="I6" s="60" t="str">
        <f t="shared" si="1"/>
        <v>綾部市営天神町駐車場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9</v>
      </c>
      <c r="S6" s="62" t="str">
        <f t="shared" si="1"/>
        <v>駅</v>
      </c>
      <c r="T6" s="62" t="str">
        <f t="shared" si="1"/>
        <v>無</v>
      </c>
      <c r="U6" s="63">
        <f t="shared" si="1"/>
        <v>2049</v>
      </c>
      <c r="V6" s="63">
        <f t="shared" si="1"/>
        <v>56</v>
      </c>
      <c r="W6" s="63">
        <f t="shared" si="1"/>
        <v>0</v>
      </c>
      <c r="X6" s="62" t="str">
        <f t="shared" si="1"/>
        <v>無</v>
      </c>
      <c r="Y6" s="64">
        <f>IF(Y8="-",NA(),Y8)</f>
        <v>702.2</v>
      </c>
      <c r="Z6" s="64">
        <f t="shared" ref="Z6:AH6" si="2">IF(Z8="-",NA(),Z8)</f>
        <v>265.7</v>
      </c>
      <c r="AA6" s="64">
        <f t="shared" si="2"/>
        <v>441.8</v>
      </c>
      <c r="AB6" s="64">
        <f t="shared" si="2"/>
        <v>567.29999999999995</v>
      </c>
      <c r="AC6" s="64">
        <f t="shared" si="2"/>
        <v>509.6</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89.5</v>
      </c>
      <c r="BG6" s="64">
        <f t="shared" ref="BG6:BO6" si="5">IF(BG8="-",NA(),BG8)</f>
        <v>85.6</v>
      </c>
      <c r="BH6" s="64">
        <f t="shared" si="5"/>
        <v>80.7</v>
      </c>
      <c r="BI6" s="64">
        <f t="shared" si="5"/>
        <v>86.5</v>
      </c>
      <c r="BJ6" s="64">
        <f t="shared" si="5"/>
        <v>84.9</v>
      </c>
      <c r="BK6" s="64">
        <f t="shared" si="5"/>
        <v>34.700000000000003</v>
      </c>
      <c r="BL6" s="64">
        <f t="shared" si="5"/>
        <v>39.6</v>
      </c>
      <c r="BM6" s="64">
        <f t="shared" si="5"/>
        <v>29</v>
      </c>
      <c r="BN6" s="64">
        <f t="shared" si="5"/>
        <v>32.9</v>
      </c>
      <c r="BO6" s="64">
        <f t="shared" si="5"/>
        <v>-121.8</v>
      </c>
      <c r="BP6" s="61" t="str">
        <f>IF(BP8="-","",IF(BP8="-","【-】","【"&amp;SUBSTITUTE(TEXT(BP8,"#,##0.0"),"-","△")&amp;"】"))</f>
        <v>【△65.9】</v>
      </c>
      <c r="BQ6" s="65">
        <f>IF(BQ8="-",NA(),BQ8)</f>
        <v>3094</v>
      </c>
      <c r="BR6" s="65">
        <f t="shared" ref="BR6:BZ6" si="6">IF(BR8="-",NA(),BR8)</f>
        <v>2206</v>
      </c>
      <c r="BS6" s="65">
        <f t="shared" si="6"/>
        <v>2609</v>
      </c>
      <c r="BT6" s="65">
        <f t="shared" si="6"/>
        <v>2956</v>
      </c>
      <c r="BU6" s="65">
        <f t="shared" si="6"/>
        <v>2695</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112</v>
      </c>
      <c r="CM6" s="63">
        <f t="shared" ref="CM6:CN6" si="7">CM8</f>
        <v>0</v>
      </c>
      <c r="CN6" s="63">
        <f t="shared" si="7"/>
        <v>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98.2</v>
      </c>
      <c r="DL6" s="64">
        <f t="shared" ref="DL6:DT6" si="9">IF(DL8="-",NA(),DL8)</f>
        <v>100</v>
      </c>
      <c r="DM6" s="64">
        <f t="shared" si="9"/>
        <v>91.1</v>
      </c>
      <c r="DN6" s="64">
        <f t="shared" si="9"/>
        <v>94.6</v>
      </c>
      <c r="DO6" s="64">
        <f t="shared" si="9"/>
        <v>85.7</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113</v>
      </c>
      <c r="B7" s="60">
        <f t="shared" ref="B7:X7" si="10">B8</f>
        <v>2020</v>
      </c>
      <c r="C7" s="60">
        <f t="shared" si="10"/>
        <v>262030</v>
      </c>
      <c r="D7" s="60">
        <f t="shared" si="10"/>
        <v>47</v>
      </c>
      <c r="E7" s="60">
        <f t="shared" si="10"/>
        <v>14</v>
      </c>
      <c r="F7" s="60">
        <f t="shared" si="10"/>
        <v>0</v>
      </c>
      <c r="G7" s="60">
        <f t="shared" si="10"/>
        <v>1</v>
      </c>
      <c r="H7" s="60" t="str">
        <f t="shared" si="10"/>
        <v>京都府　綾部市</v>
      </c>
      <c r="I7" s="60" t="str">
        <f t="shared" si="10"/>
        <v>綾部市営天神町駐車場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9</v>
      </c>
      <c r="S7" s="62" t="str">
        <f t="shared" si="10"/>
        <v>駅</v>
      </c>
      <c r="T7" s="62" t="str">
        <f t="shared" si="10"/>
        <v>無</v>
      </c>
      <c r="U7" s="63">
        <f t="shared" si="10"/>
        <v>2049</v>
      </c>
      <c r="V7" s="63">
        <f t="shared" si="10"/>
        <v>56</v>
      </c>
      <c r="W7" s="63">
        <f t="shared" si="10"/>
        <v>0</v>
      </c>
      <c r="X7" s="62" t="str">
        <f t="shared" si="10"/>
        <v>無</v>
      </c>
      <c r="Y7" s="64">
        <f>Y8</f>
        <v>702.2</v>
      </c>
      <c r="Z7" s="64">
        <f t="shared" ref="Z7:AH7" si="11">Z8</f>
        <v>265.7</v>
      </c>
      <c r="AA7" s="64">
        <f t="shared" si="11"/>
        <v>441.8</v>
      </c>
      <c r="AB7" s="64">
        <f t="shared" si="11"/>
        <v>567.29999999999995</v>
      </c>
      <c r="AC7" s="64">
        <f t="shared" si="11"/>
        <v>509.6</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89.5</v>
      </c>
      <c r="BG7" s="64">
        <f t="shared" ref="BG7:BO7" si="14">BG8</f>
        <v>85.6</v>
      </c>
      <c r="BH7" s="64">
        <f t="shared" si="14"/>
        <v>80.7</v>
      </c>
      <c r="BI7" s="64">
        <f t="shared" si="14"/>
        <v>86.5</v>
      </c>
      <c r="BJ7" s="64">
        <f t="shared" si="14"/>
        <v>84.9</v>
      </c>
      <c r="BK7" s="64">
        <f t="shared" si="14"/>
        <v>34.700000000000003</v>
      </c>
      <c r="BL7" s="64">
        <f t="shared" si="14"/>
        <v>39.6</v>
      </c>
      <c r="BM7" s="64">
        <f t="shared" si="14"/>
        <v>29</v>
      </c>
      <c r="BN7" s="64">
        <f t="shared" si="14"/>
        <v>32.9</v>
      </c>
      <c r="BO7" s="64">
        <f t="shared" si="14"/>
        <v>-121.8</v>
      </c>
      <c r="BP7" s="61"/>
      <c r="BQ7" s="65">
        <f>BQ8</f>
        <v>3094</v>
      </c>
      <c r="BR7" s="65">
        <f t="shared" ref="BR7:BZ7" si="15">BR8</f>
        <v>2206</v>
      </c>
      <c r="BS7" s="65">
        <f t="shared" si="15"/>
        <v>2609</v>
      </c>
      <c r="BT7" s="65">
        <f t="shared" si="15"/>
        <v>2956</v>
      </c>
      <c r="BU7" s="65">
        <f t="shared" si="15"/>
        <v>2695</v>
      </c>
      <c r="BV7" s="65">
        <f t="shared" si="15"/>
        <v>7123</v>
      </c>
      <c r="BW7" s="65">
        <f t="shared" si="15"/>
        <v>8017</v>
      </c>
      <c r="BX7" s="65">
        <f t="shared" si="15"/>
        <v>8137</v>
      </c>
      <c r="BY7" s="65">
        <f t="shared" si="15"/>
        <v>8005</v>
      </c>
      <c r="BZ7" s="65">
        <f t="shared" si="15"/>
        <v>2698</v>
      </c>
      <c r="CA7" s="63"/>
      <c r="CB7" s="64" t="s">
        <v>114</v>
      </c>
      <c r="CC7" s="64" t="s">
        <v>114</v>
      </c>
      <c r="CD7" s="64" t="s">
        <v>114</v>
      </c>
      <c r="CE7" s="64" t="s">
        <v>114</v>
      </c>
      <c r="CF7" s="64" t="s">
        <v>114</v>
      </c>
      <c r="CG7" s="64" t="s">
        <v>114</v>
      </c>
      <c r="CH7" s="64" t="s">
        <v>114</v>
      </c>
      <c r="CI7" s="64" t="s">
        <v>114</v>
      </c>
      <c r="CJ7" s="64" t="s">
        <v>114</v>
      </c>
      <c r="CK7" s="64" t="s">
        <v>112</v>
      </c>
      <c r="CL7" s="61"/>
      <c r="CM7" s="63">
        <f>CM8</f>
        <v>0</v>
      </c>
      <c r="CN7" s="63">
        <f>CN8</f>
        <v>0</v>
      </c>
      <c r="CO7" s="64" t="s">
        <v>114</v>
      </c>
      <c r="CP7" s="64" t="s">
        <v>114</v>
      </c>
      <c r="CQ7" s="64" t="s">
        <v>114</v>
      </c>
      <c r="CR7" s="64" t="s">
        <v>114</v>
      </c>
      <c r="CS7" s="64" t="s">
        <v>114</v>
      </c>
      <c r="CT7" s="64" t="s">
        <v>114</v>
      </c>
      <c r="CU7" s="64" t="s">
        <v>114</v>
      </c>
      <c r="CV7" s="64" t="s">
        <v>114</v>
      </c>
      <c r="CW7" s="64" t="s">
        <v>114</v>
      </c>
      <c r="CX7" s="64" t="s">
        <v>115</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98.2</v>
      </c>
      <c r="DL7" s="64">
        <f t="shared" ref="DL7:DT7" si="17">DL8</f>
        <v>100</v>
      </c>
      <c r="DM7" s="64">
        <f t="shared" si="17"/>
        <v>91.1</v>
      </c>
      <c r="DN7" s="64">
        <f t="shared" si="17"/>
        <v>94.6</v>
      </c>
      <c r="DO7" s="64">
        <f t="shared" si="17"/>
        <v>85.7</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262030</v>
      </c>
      <c r="D8" s="67">
        <v>47</v>
      </c>
      <c r="E8" s="67">
        <v>14</v>
      </c>
      <c r="F8" s="67">
        <v>0</v>
      </c>
      <c r="G8" s="67">
        <v>1</v>
      </c>
      <c r="H8" s="67" t="s">
        <v>116</v>
      </c>
      <c r="I8" s="67" t="s">
        <v>117</v>
      </c>
      <c r="J8" s="67" t="s">
        <v>118</v>
      </c>
      <c r="K8" s="67" t="s">
        <v>119</v>
      </c>
      <c r="L8" s="67" t="s">
        <v>120</v>
      </c>
      <c r="M8" s="67" t="s">
        <v>121</v>
      </c>
      <c r="N8" s="67" t="s">
        <v>122</v>
      </c>
      <c r="O8" s="68" t="s">
        <v>123</v>
      </c>
      <c r="P8" s="69" t="s">
        <v>124</v>
      </c>
      <c r="Q8" s="69" t="s">
        <v>125</v>
      </c>
      <c r="R8" s="70">
        <v>9</v>
      </c>
      <c r="S8" s="69" t="s">
        <v>126</v>
      </c>
      <c r="T8" s="69" t="s">
        <v>127</v>
      </c>
      <c r="U8" s="70">
        <v>2049</v>
      </c>
      <c r="V8" s="70">
        <v>56</v>
      </c>
      <c r="W8" s="70">
        <v>0</v>
      </c>
      <c r="X8" s="69" t="s">
        <v>127</v>
      </c>
      <c r="Y8" s="71">
        <v>702.2</v>
      </c>
      <c r="Z8" s="71">
        <v>265.7</v>
      </c>
      <c r="AA8" s="71">
        <v>441.8</v>
      </c>
      <c r="AB8" s="71">
        <v>567.29999999999995</v>
      </c>
      <c r="AC8" s="71">
        <v>509.6</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89.5</v>
      </c>
      <c r="BG8" s="71">
        <v>85.6</v>
      </c>
      <c r="BH8" s="71">
        <v>80.7</v>
      </c>
      <c r="BI8" s="71">
        <v>86.5</v>
      </c>
      <c r="BJ8" s="71">
        <v>84.9</v>
      </c>
      <c r="BK8" s="71">
        <v>34.700000000000003</v>
      </c>
      <c r="BL8" s="71">
        <v>39.6</v>
      </c>
      <c r="BM8" s="71">
        <v>29</v>
      </c>
      <c r="BN8" s="71">
        <v>32.9</v>
      </c>
      <c r="BO8" s="71">
        <v>-121.8</v>
      </c>
      <c r="BP8" s="68">
        <v>-65.900000000000006</v>
      </c>
      <c r="BQ8" s="72">
        <v>3094</v>
      </c>
      <c r="BR8" s="72">
        <v>2206</v>
      </c>
      <c r="BS8" s="72">
        <v>2609</v>
      </c>
      <c r="BT8" s="73">
        <v>2956</v>
      </c>
      <c r="BU8" s="73">
        <v>2695</v>
      </c>
      <c r="BV8" s="72">
        <v>7123</v>
      </c>
      <c r="BW8" s="72">
        <v>8017</v>
      </c>
      <c r="BX8" s="72">
        <v>8137</v>
      </c>
      <c r="BY8" s="72">
        <v>8005</v>
      </c>
      <c r="BZ8" s="72">
        <v>2698</v>
      </c>
      <c r="CA8" s="70">
        <v>3932</v>
      </c>
      <c r="CB8" s="71" t="s">
        <v>120</v>
      </c>
      <c r="CC8" s="71" t="s">
        <v>120</v>
      </c>
      <c r="CD8" s="71" t="s">
        <v>120</v>
      </c>
      <c r="CE8" s="71" t="s">
        <v>120</v>
      </c>
      <c r="CF8" s="71" t="s">
        <v>120</v>
      </c>
      <c r="CG8" s="71" t="s">
        <v>120</v>
      </c>
      <c r="CH8" s="71" t="s">
        <v>120</v>
      </c>
      <c r="CI8" s="71" t="s">
        <v>120</v>
      </c>
      <c r="CJ8" s="71" t="s">
        <v>120</v>
      </c>
      <c r="CK8" s="71" t="s">
        <v>120</v>
      </c>
      <c r="CL8" s="68" t="s">
        <v>120</v>
      </c>
      <c r="CM8" s="70">
        <v>0</v>
      </c>
      <c r="CN8" s="70">
        <v>0</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62.8</v>
      </c>
      <c r="DF8" s="71">
        <v>62.3</v>
      </c>
      <c r="DG8" s="71">
        <v>87.9</v>
      </c>
      <c r="DH8" s="71">
        <v>56.3</v>
      </c>
      <c r="DI8" s="71">
        <v>70.3</v>
      </c>
      <c r="DJ8" s="68">
        <v>183.4</v>
      </c>
      <c r="DK8" s="71">
        <v>98.2</v>
      </c>
      <c r="DL8" s="71">
        <v>100</v>
      </c>
      <c r="DM8" s="71">
        <v>91.1</v>
      </c>
      <c r="DN8" s="71">
        <v>94.6</v>
      </c>
      <c r="DO8" s="71">
        <v>85.7</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佐々木　知聡</cp:lastModifiedBy>
  <dcterms:modified xsi:type="dcterms:W3CDTF">2022-03-01T01:51:21Z</dcterms:modified>
</cp:coreProperties>
</file>