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財政課員\財政担当\決算統計\□地方公営企業決算統計関係\★令和２年度（R1決統）\R30114 公営企業に係る「経営比較分析表」（令和元年度決算）の分析等について\03 回答\"/>
    </mc:Choice>
  </mc:AlternateContent>
  <xr:revisionPtr revIDLastSave="0" documentId="13_ncr:1_{935496C9-EB77-448B-B89A-86A260A2FFC0}" xr6:coauthVersionLast="44" xr6:coauthVersionMax="45" xr10:uidLastSave="{00000000-0000-0000-0000-000000000000}"/>
  <workbookProtection workbookAlgorithmName="SHA-512" workbookHashValue="V2NXZHTkv1e13GEKv8OLfDLD79PwrOJDab0p+WheDXTFsxVLmgxzO4tamsnvGwEIjOATsMltojwcjLITSwnRJQ==" workbookSaltValue="BYjRWesZ0C7C6mY7JX7mf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<sst xmlns="http://schemas.openxmlformats.org/spreadsheetml/2006/main" count="319" uniqueCount="117">
  <si>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</si>
  <si>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</si>
  <si>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</si>
  <si>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</si>
  <si>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</si>
  <si>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</si>
  <si>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</si>
  <si>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</si>
  <si>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</si>
  <si>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</si>
  <si>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</si>
  <si>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</si>
  <si>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</si>
  <si>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</si>
  <si>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</si>
  <si>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</si>
  <si>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</si>
  <si>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</si>
  <si>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</si>
  <si>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</si>
  <si>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</si>
  <si>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</si>
  <si>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</si>
  <si>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</si>
  <si>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</si>
  <si>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</si>
  <si>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</si>
  <si>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</si>
  <si>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</si>
  <si>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</si>
  <si>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</si>
  <si>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</si>
  <si>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</si>
  <si>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</si>
  <si>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</si>
  <si>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</si>
  <si>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</si>
  <si>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</si>
  <si>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</si>
  <si>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</si>
  <si>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</si>
  <si>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</si>
  <si>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</si>
  <si>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</si>
  <si>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</si>
  <si>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</si>
  <si>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</si>
  <si>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</si>
  <si>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</si>
  <si>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</si>
  <si>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</si>
  <si>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</si>
  <si>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</si>
  <si>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</si>
  <si>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</si>
  <si>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</si>
  <si>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</si>
  <si>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</si>
  <si>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</si>
  <si>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</si>
  <si>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</si>
  <si>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</si>
  <si>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</si>
  <si>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</si>
  <si>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</si>
  <si>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</si>
  <si>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</si>
  <si>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</si>
  <si>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</si>
  <si>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</si>
  <si>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</si>
  <si>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</si>
  <si>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</si>
  <si>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</si>
  <si>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</si>
  <si>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</si>
  <si>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</si>
  <si>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</si>
  <si>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</si>
  <si>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</si>
  <si>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</si>
  <si>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</si>
  <si>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</si>
  <si>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</si>
  <si>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</si>
  <si>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</si>
  <si>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</si>
  <si>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</si>
  <si>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</si>
  <si>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</si>
  <si>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</si>
  <si>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</si>
  <si>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</si>
  <si>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</si>
  <si>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</si>
  <si>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</si>
  <si>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</si>
  <si>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</si>
  <si>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</si>
  <si>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</si>
  <si>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</si>
  <si>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</si>
  <si>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</si>
  <si>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</si>
  <si>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</si>
  <si>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</si>
  <si>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</si>
  <si>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</si>
  <si>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</si>
  <si>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</si>
  <si>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</si>
  <si>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</si>
  <si>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</si>
  <si>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</si>
  <si>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①有形固定資産減価償却率は、類似団体と比較して低い水準ですが、平成31年4月1日に法適化した影響があり、単純比較が難しい状況です。
管渠は比較的新しいため、現状大規模な改修を行う必要はありません。ただし、事業実施から約26年が経過しており、処理場施設等の老朽化が進行しているため、長寿命化計画等を検討していく必要があります。</t>
    <rPh sb="102" eb="104">
      <t>ジギョウ</t>
    </rPh>
    <rPh sb="104" eb="106">
      <t>ジッシ</t>
    </rPh>
    <rPh sb="108" eb="109">
      <t>ヤク</t>
    </rPh>
    <rPh sb="111" eb="112">
      <t>ネン</t>
    </rPh>
    <rPh sb="113" eb="115">
      <t>ケイカ</t>
    </rPh>
    <rPh sb="120" eb="123">
      <t>ショリジョウ</t>
    </rPh>
    <rPh sb="123" eb="125">
      <t>シセツ</t>
    </rPh>
    <rPh sb="125" eb="126">
      <t>トウ</t>
    </rPh>
    <rPh sb="127" eb="130">
      <t>ロウキュウカ</t>
    </rPh>
    <rPh sb="131" eb="133">
      <t>シンコウ</t>
    </rPh>
    <rPh sb="140" eb="144">
      <t>チョウジュミョウカ</t>
    </rPh>
    <rPh sb="144" eb="146">
      <t>ケイカク</t>
    </rPh>
    <rPh sb="146" eb="147">
      <t>トウ</t>
    </rPh>
    <rPh sb="148" eb="150">
      <t>ケントウ</t>
    </rPh>
    <rPh sb="154" eb="156">
      <t>ヒツヨウ</t>
    </rPh>
    <phoneticPr fontId="4"/>
  </si>
  <si>
    <t>本市の農業集落排水事業の経営は厳しい状態であると認識しています。汚水処理原価に対して、それに見合う適正な使用料収益が確保できていないためと分析しています。今後は、汚水処理原価を減少させるため、徹底した維持管理費の削減、適切な投資・改修計画を行うことが最重要課題です。その上で、適正な使用料収益を確保するため、料金改定等の検討を進めていき、経営改善を図りたいと考えています。</t>
    <rPh sb="0" eb="2">
      <t>ホンシ</t>
    </rPh>
    <rPh sb="3" eb="5">
      <t>ノウギョウ</t>
    </rPh>
    <rPh sb="5" eb="7">
      <t>シュウラク</t>
    </rPh>
    <rPh sb="7" eb="9">
      <t>ハイスイ</t>
    </rPh>
    <rPh sb="9" eb="11">
      <t>ジギョウ</t>
    </rPh>
    <rPh sb="12" eb="14">
      <t>ケイエイ</t>
    </rPh>
    <rPh sb="15" eb="16">
      <t>キビ</t>
    </rPh>
    <rPh sb="18" eb="20">
      <t>ジョウタイ</t>
    </rPh>
    <rPh sb="24" eb="26">
      <t>ニンシキ</t>
    </rPh>
    <rPh sb="55" eb="57">
      <t>シュウエキ</t>
    </rPh>
    <rPh sb="109" eb="111">
      <t>テキセツ</t>
    </rPh>
    <rPh sb="112" eb="114">
      <t>トウシ</t>
    </rPh>
    <rPh sb="125" eb="128">
      <t>サイジュウヨウ</t>
    </rPh>
    <rPh sb="128" eb="130">
      <t>カダイ</t>
    </rPh>
    <rPh sb="144" eb="146">
      <t>シュウエキ</t>
    </rPh>
    <phoneticPr fontId="4"/>
  </si>
  <si>
    <t>①経常収支比率は100％を下回っており、類似団体と比較して低い水準です。収益に占める一般会計繰入金の割合が高い状況であり、経営改善を図る必要があります。また、⑤経費回収率も100％を下回っており、使用料収入の確保及び汚水処理費の削減が必要です。
②累積欠損金比率は、類似団体と比較して高い水準です。平成31年4月1日の法適用時点から累積欠損金が生じており、本年度決算が赤字であったことから累積欠損金が増加しました。累積欠損金の解消に向け経営改善を図る必要があります。
③流動比率は100％を下回っており、類似団体と比較して低い水準です。企業債の償還は平準化債の発行と一般会計繰入金に依存している状況です。
④企業債残高対事業規模比率は類似団体と比較して大きく上回っており、維持管理費等も含めて適正な使用料収益の確保が必要です。
⑥汚水処理原価は、類似団体と比較して高い水準です。維持管理費の削減、接続率の向上による有収水量を増加させる取り組みが必要です。
⑦施設利用率は類似団体と同水準となっており、大きな課題はありません。
⑧水洗化率は、類似団体と比較して高い水準となっています。引き続き水洗化の普及促進に努めていく必要があります。</t>
    <rPh sb="1" eb="3">
      <t>ケイジョウ</t>
    </rPh>
    <rPh sb="3" eb="5">
      <t>シュウシ</t>
    </rPh>
    <rPh sb="5" eb="7">
      <t>ヒリツ</t>
    </rPh>
    <rPh sb="13" eb="15">
      <t>シタマワ</t>
    </rPh>
    <rPh sb="20" eb="22">
      <t>ルイジ</t>
    </rPh>
    <rPh sb="22" eb="24">
      <t>ダンタイ</t>
    </rPh>
    <rPh sb="25" eb="27">
      <t>ヒカク</t>
    </rPh>
    <rPh sb="29" eb="30">
      <t>ヒク</t>
    </rPh>
    <rPh sb="31" eb="33">
      <t>スイジュン</t>
    </rPh>
    <rPh sb="36" eb="38">
      <t>シュウエキ</t>
    </rPh>
    <rPh sb="39" eb="40">
      <t>シ</t>
    </rPh>
    <rPh sb="42" eb="44">
      <t>イッパン</t>
    </rPh>
    <rPh sb="44" eb="46">
      <t>カイケイ</t>
    </rPh>
    <rPh sb="46" eb="48">
      <t>クリイレ</t>
    </rPh>
    <rPh sb="48" eb="49">
      <t>キン</t>
    </rPh>
    <rPh sb="50" eb="52">
      <t>ワリアイ</t>
    </rPh>
    <rPh sb="53" eb="54">
      <t>タカ</t>
    </rPh>
    <rPh sb="55" eb="57">
      <t>ジョウキョウ</t>
    </rPh>
    <rPh sb="61" eb="63">
      <t>ケイエイ</t>
    </rPh>
    <rPh sb="63" eb="65">
      <t>カイゼン</t>
    </rPh>
    <rPh sb="66" eb="67">
      <t>ハカ</t>
    </rPh>
    <rPh sb="68" eb="70">
      <t>ヒツヨウ</t>
    </rPh>
    <rPh sb="80" eb="82">
      <t>ケイヒ</t>
    </rPh>
    <rPh sb="82" eb="84">
      <t>カイシュウ</t>
    </rPh>
    <rPh sb="84" eb="85">
      <t>リツ</t>
    </rPh>
    <rPh sb="91" eb="93">
      <t>シタマワ</t>
    </rPh>
    <rPh sb="98" eb="101">
      <t>シヨウリョウ</t>
    </rPh>
    <rPh sb="101" eb="103">
      <t>シュウニュウ</t>
    </rPh>
    <rPh sb="104" eb="106">
      <t>カクホ</t>
    </rPh>
    <rPh sb="106" eb="107">
      <t>オヨ</t>
    </rPh>
    <rPh sb="108" eb="110">
      <t>オスイ</t>
    </rPh>
    <rPh sb="110" eb="112">
      <t>ショリ</t>
    </rPh>
    <rPh sb="112" eb="113">
      <t>ヒ</t>
    </rPh>
    <rPh sb="114" eb="116">
      <t>サクゲン</t>
    </rPh>
    <rPh sb="117" eb="119">
      <t>ヒツヨウ</t>
    </rPh>
    <rPh sb="124" eb="126">
      <t>ルイセキ</t>
    </rPh>
    <rPh sb="126" eb="128">
      <t>ケッソン</t>
    </rPh>
    <rPh sb="128" eb="129">
      <t>キン</t>
    </rPh>
    <rPh sb="129" eb="131">
      <t>ヒリツ</t>
    </rPh>
    <rPh sb="149" eb="151">
      <t>ヘイセイ</t>
    </rPh>
    <rPh sb="153" eb="154">
      <t>ネン</t>
    </rPh>
    <rPh sb="155" eb="156">
      <t>ガツ</t>
    </rPh>
    <rPh sb="157" eb="158">
      <t>ニチ</t>
    </rPh>
    <rPh sb="159" eb="161">
      <t>ホウテキ</t>
    </rPh>
    <rPh sb="161" eb="162">
      <t>ヨウ</t>
    </rPh>
    <rPh sb="162" eb="164">
      <t>ジテン</t>
    </rPh>
    <rPh sb="166" eb="168">
      <t>ルイセキ</t>
    </rPh>
    <rPh sb="168" eb="170">
      <t>ケッソン</t>
    </rPh>
    <rPh sb="170" eb="171">
      <t>キン</t>
    </rPh>
    <rPh sb="172" eb="173">
      <t>ショウ</t>
    </rPh>
    <rPh sb="178" eb="181">
      <t>ホンネンド</t>
    </rPh>
    <rPh sb="181" eb="183">
      <t>ケッサン</t>
    </rPh>
    <rPh sb="184" eb="186">
      <t>アカジ</t>
    </rPh>
    <rPh sb="194" eb="196">
      <t>ルイセキ</t>
    </rPh>
    <rPh sb="196" eb="198">
      <t>ケッソン</t>
    </rPh>
    <rPh sb="198" eb="199">
      <t>キン</t>
    </rPh>
    <rPh sb="200" eb="202">
      <t>ゾウカ</t>
    </rPh>
    <rPh sb="207" eb="209">
      <t>ルイセキ</t>
    </rPh>
    <rPh sb="209" eb="211">
      <t>ケッソン</t>
    </rPh>
    <rPh sb="211" eb="212">
      <t>キン</t>
    </rPh>
    <rPh sb="213" eb="215">
      <t>カイショウ</t>
    </rPh>
    <rPh sb="216" eb="217">
      <t>ム</t>
    </rPh>
    <rPh sb="218" eb="220">
      <t>ケイエイ</t>
    </rPh>
    <rPh sb="220" eb="222">
      <t>カイゼン</t>
    </rPh>
    <rPh sb="223" eb="224">
      <t>ハカ</t>
    </rPh>
    <rPh sb="225" eb="227">
      <t>ヒツヨウ</t>
    </rPh>
    <rPh sb="235" eb="237">
      <t>リュウドウ</t>
    </rPh>
    <rPh sb="237" eb="239">
      <t>ヒリツ</t>
    </rPh>
    <rPh sb="252" eb="254">
      <t>ルイジ</t>
    </rPh>
    <rPh sb="254" eb="256">
      <t>ダンタイ</t>
    </rPh>
    <rPh sb="257" eb="259">
      <t>ヒカク</t>
    </rPh>
    <rPh sb="261" eb="262">
      <t>ヒク</t>
    </rPh>
    <rPh sb="263" eb="265">
      <t>スイジュン</t>
    </rPh>
    <rPh sb="268" eb="270">
      <t>キギョウ</t>
    </rPh>
    <rPh sb="270" eb="271">
      <t>サイ</t>
    </rPh>
    <rPh sb="272" eb="274">
      <t>ショウカン</t>
    </rPh>
    <rPh sb="275" eb="278">
      <t>ヘイジュンカ</t>
    </rPh>
    <rPh sb="278" eb="279">
      <t>サイ</t>
    </rPh>
    <rPh sb="280" eb="282">
      <t>ハッコウ</t>
    </rPh>
    <rPh sb="283" eb="285">
      <t>イッパン</t>
    </rPh>
    <rPh sb="285" eb="287">
      <t>カイケイ</t>
    </rPh>
    <rPh sb="287" eb="289">
      <t>クリイレ</t>
    </rPh>
    <rPh sb="289" eb="290">
      <t>キン</t>
    </rPh>
    <rPh sb="291" eb="293">
      <t>イゾン</t>
    </rPh>
    <rPh sb="297" eb="299">
      <t>ジョウキョウ</t>
    </rPh>
    <rPh sb="304" eb="306">
      <t>キギョウ</t>
    </rPh>
    <rPh sb="306" eb="307">
      <t>サイ</t>
    </rPh>
    <rPh sb="307" eb="309">
      <t>ザンダカ</t>
    </rPh>
    <rPh sb="309" eb="310">
      <t>タイ</t>
    </rPh>
    <rPh sb="310" eb="312">
      <t>ジギョウ</t>
    </rPh>
    <rPh sb="312" eb="314">
      <t>キボ</t>
    </rPh>
    <rPh sb="314" eb="316">
      <t>ヒリツ</t>
    </rPh>
    <rPh sb="317" eb="319">
      <t>ルイジ</t>
    </rPh>
    <rPh sb="319" eb="321">
      <t>ダンタイ</t>
    </rPh>
    <rPh sb="322" eb="324">
      <t>ヒカク</t>
    </rPh>
    <rPh sb="326" eb="327">
      <t>オオ</t>
    </rPh>
    <rPh sb="329" eb="331">
      <t>ウワマワ</t>
    </rPh>
    <rPh sb="336" eb="338">
      <t>イジ</t>
    </rPh>
    <rPh sb="338" eb="341">
      <t>カンリヒ</t>
    </rPh>
    <rPh sb="341" eb="342">
      <t>トウ</t>
    </rPh>
    <rPh sb="343" eb="344">
      <t>フク</t>
    </rPh>
    <rPh sb="346" eb="348">
      <t>テキセイ</t>
    </rPh>
    <rPh sb="349" eb="352">
      <t>シヨウリョウ</t>
    </rPh>
    <rPh sb="352" eb="354">
      <t>シュウエキ</t>
    </rPh>
    <rPh sb="355" eb="357">
      <t>カクホ</t>
    </rPh>
    <rPh sb="358" eb="360">
      <t>ヒツヨウ</t>
    </rPh>
    <rPh sb="365" eb="367">
      <t>オスイ</t>
    </rPh>
    <rPh sb="367" eb="369">
      <t>ショリ</t>
    </rPh>
    <rPh sb="369" eb="371">
      <t>ゲンカ</t>
    </rPh>
    <rPh sb="373" eb="375">
      <t>ルイジ</t>
    </rPh>
    <rPh sb="375" eb="377">
      <t>ダンタイ</t>
    </rPh>
    <rPh sb="378" eb="380">
      <t>ヒカク</t>
    </rPh>
    <rPh sb="382" eb="383">
      <t>タカ</t>
    </rPh>
    <rPh sb="384" eb="386">
      <t>スイジュン</t>
    </rPh>
    <rPh sb="389" eb="391">
      <t>イジ</t>
    </rPh>
    <rPh sb="391" eb="394">
      <t>カンリヒ</t>
    </rPh>
    <rPh sb="395" eb="397">
      <t>サクゲン</t>
    </rPh>
    <rPh sb="398" eb="400">
      <t>セツゾク</t>
    </rPh>
    <rPh sb="400" eb="401">
      <t>リツ</t>
    </rPh>
    <rPh sb="402" eb="404">
      <t>コウジョウ</t>
    </rPh>
    <rPh sb="407" eb="409">
      <t>ユウシュウ</t>
    </rPh>
    <rPh sb="409" eb="411">
      <t>スイリョウ</t>
    </rPh>
    <rPh sb="412" eb="414">
      <t>ゾウカ</t>
    </rPh>
    <rPh sb="417" eb="418">
      <t>ト</t>
    </rPh>
    <rPh sb="419" eb="420">
      <t>ク</t>
    </rPh>
    <rPh sb="422" eb="424">
      <t>ヒツヨウ</t>
    </rPh>
    <rPh sb="429" eb="431">
      <t>シセツ</t>
    </rPh>
    <rPh sb="431" eb="433">
      <t>リヨウ</t>
    </rPh>
    <rPh sb="433" eb="434">
      <t>リツ</t>
    </rPh>
    <rPh sb="435" eb="437">
      <t>ルイジ</t>
    </rPh>
    <rPh sb="437" eb="439">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</si>
</sst>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C348-464B-BA02-14BDF1C7F1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C348-464B-BA02-14BDF1C7F1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51.13</c:v>
                </c:pt>
              </c:numCache>
            </c:numRef>
          </c:val>
          <c:extLst>
            <c:ext xmlns:c16="http://schemas.microsoft.com/office/drawing/2014/chart" uri="{C3380CC4-5D6E-409C-BE32-E72D297353CC}">
              <c16:uniqueId val="{00000000-A4E3-4574-B104-CF06F329D6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A4E3-4574-B104-CF06F329D6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93.34</c:v>
                </c:pt>
              </c:numCache>
            </c:numRef>
          </c:val>
          <c:extLst>
            <c:ext xmlns:c16="http://schemas.microsoft.com/office/drawing/2014/chart" uri="{C3380CC4-5D6E-409C-BE32-E72D297353CC}">
              <c16:uniqueId val="{00000000-865C-4BC0-AAFA-5352F708C9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865C-4BC0-AAFA-5352F708C9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84.56</c:v>
                </c:pt>
              </c:numCache>
            </c:numRef>
          </c:val>
          <c:extLst>
            <c:ext xmlns:c16="http://schemas.microsoft.com/office/drawing/2014/chart" uri="{C3380CC4-5D6E-409C-BE32-E72D297353CC}">
              <c16:uniqueId val="{00000000-82B2-46A4-B42F-8012FB0943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82B2-46A4-B42F-8012FB0943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AF45-474A-A445-8443976FCC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AF45-474A-A445-8443976FCC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FC-4191-AD54-9F4BE74B94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FFC-4191-AD54-9F4BE74B94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231.2</c:v>
                </c:pt>
              </c:numCache>
            </c:numRef>
          </c:val>
          <c:extLst>
            <c:ext xmlns:c16="http://schemas.microsoft.com/office/drawing/2014/chart" uri="{C3380CC4-5D6E-409C-BE32-E72D297353CC}">
              <c16:uniqueId val="{00000000-4BB7-411F-9709-43424C2BC5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4BB7-411F-9709-43424C2BC5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9.56</c:v>
                </c:pt>
              </c:numCache>
            </c:numRef>
          </c:val>
          <c:extLst>
            <c:ext xmlns:c16="http://schemas.microsoft.com/office/drawing/2014/chart" uri="{C3380CC4-5D6E-409C-BE32-E72D297353CC}">
              <c16:uniqueId val="{00000000-3647-4E06-A2DC-C6EC0FA79F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3647-4E06-A2DC-C6EC0FA79F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4386.6099999999997</c:v>
                </c:pt>
              </c:numCache>
            </c:numRef>
          </c:val>
          <c:extLst>
            <c:ext xmlns:c16="http://schemas.microsoft.com/office/drawing/2014/chart" uri="{C3380CC4-5D6E-409C-BE32-E72D297353CC}">
              <c16:uniqueId val="{00000000-D255-447C-972B-B0E0A414BA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D255-447C-972B-B0E0A414BA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47.46</c:v>
                </c:pt>
              </c:numCache>
            </c:numRef>
          </c:val>
          <c:extLst>
            <c:ext xmlns:c16="http://schemas.microsoft.com/office/drawing/2014/chart" uri="{C3380CC4-5D6E-409C-BE32-E72D297353CC}">
              <c16:uniqueId val="{00000000-E9E8-4C9B-8D6C-FED68D0EBC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E9E8-4C9B-8D6C-FED68D0EBC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343.79</c:v>
                </c:pt>
              </c:numCache>
            </c:numRef>
          </c:val>
          <c:extLst>
            <c:ext xmlns:c16="http://schemas.microsoft.com/office/drawing/2014/chart" uri="{C3380CC4-5D6E-409C-BE32-E72D297353CC}">
              <c16:uniqueId val="{00000000-A7FA-4BD0-AF73-53F93AEF70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A7FA-4BD0-AF73-53F93AEF70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0"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綾部市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33212</v>
      </c>
      <c r="AM8" s="69"/>
      <c r="AN8" s="69"/>
      <c r="AO8" s="69"/>
      <c r="AP8" s="69"/>
      <c r="AQ8" s="69"/>
      <c r="AR8" s="69"/>
      <c r="AS8" s="69"/>
      <c r="AT8" s="68">
        <f>データ!T6</f>
        <v>347.1</v>
      </c>
      <c r="AU8" s="68"/>
      <c r="AV8" s="68"/>
      <c r="AW8" s="68"/>
      <c r="AX8" s="68"/>
      <c r="AY8" s="68"/>
      <c r="AZ8" s="68"/>
      <c r="BA8" s="68"/>
      <c r="BB8" s="68">
        <f>データ!U6</f>
        <v>95.68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54.18</v>
      </c>
      <c r="J10" s="68"/>
      <c r="K10" s="68"/>
      <c r="L10" s="68"/>
      <c r="M10" s="68"/>
      <c r="N10" s="68"/>
      <c r="O10" s="68"/>
      <c r="P10" s="68">
        <f>データ!P6</f>
        <v>13.29</v>
      </c>
      <c r="Q10" s="68"/>
      <c r="R10" s="68"/>
      <c r="S10" s="68"/>
      <c r="T10" s="68"/>
      <c r="U10" s="68"/>
      <c r="V10" s="68"/>
      <c r="W10" s="68">
        <f>データ!Q6</f>
        <v>90.91</v>
      </c>
      <c r="X10" s="68"/>
      <c r="Y10" s="68"/>
      <c r="Z10" s="68"/>
      <c r="AA10" s="68"/>
      <c r="AB10" s="68"/>
      <c r="AC10" s="68"/>
      <c r="AD10" s="69">
        <f>データ!R6</f>
        <v>2750</v>
      </c>
      <c r="AE10" s="69"/>
      <c r="AF10" s="69"/>
      <c r="AG10" s="69"/>
      <c r="AH10" s="69"/>
      <c r="AI10" s="69"/>
      <c r="AJ10" s="69"/>
      <c r="AK10" s="2"/>
      <c r="AL10" s="69">
        <f>データ!V6</f>
        <v>4385</v>
      </c>
      <c r="AM10" s="69"/>
      <c r="AN10" s="69"/>
      <c r="AO10" s="69"/>
      <c r="AP10" s="69"/>
      <c r="AQ10" s="69"/>
      <c r="AR10" s="69"/>
      <c r="AS10" s="69"/>
      <c r="AT10" s="68">
        <f>データ!W6</f>
        <v>2.96</v>
      </c>
      <c r="AU10" s="68"/>
      <c r="AV10" s="68"/>
      <c r="AW10" s="68"/>
      <c r="AX10" s="68"/>
      <c r="AY10" s="68"/>
      <c r="AZ10" s="68"/>
      <c r="BA10" s="68"/>
      <c r="BB10" s="68">
        <f>データ!X6</f>
        <v>1481.42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b15u3khHXGB1k6SiVABU4O6Y4ZBeDjwAD0cLg5aK3mqVg7r/I4GveWtIndfbqcC/e5BxJsYcSF83XDWKsdGYkg==" saltValue="TfI/zGPpTRavO5WwI2+h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262030</v>
      </c>
      <c r="D6" s="33">
        <f t="shared" si="3"/>
        <v>46</v>
      </c>
      <c r="E6" s="33">
        <f t="shared" si="3"/>
        <v>17</v>
      </c>
      <c r="F6" s="33">
        <f t="shared" si="3"/>
        <v>5</v>
      </c>
      <c r="G6" s="33">
        <f t="shared" si="3"/>
        <v>0</v>
      </c>
      <c r="H6" s="33" t="str">
        <f t="shared" si="3"/>
        <v>京都府　綾部市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54.18</v>
      </c>
      <c r="P6" s="34">
        <f t="shared" si="3"/>
        <v>13.29</v>
      </c>
      <c r="Q6" s="34">
        <f t="shared" si="3"/>
        <v>90.91</v>
      </c>
      <c r="R6" s="34">
        <f t="shared" si="3"/>
        <v>2750</v>
      </c>
      <c r="S6" s="34">
        <f t="shared" si="3"/>
        <v>33212</v>
      </c>
      <c r="T6" s="34">
        <f t="shared" si="3"/>
        <v>347.1</v>
      </c>
      <c r="U6" s="34">
        <f t="shared" si="3"/>
        <v>95.68</v>
      </c>
      <c r="V6" s="34">
        <f t="shared" si="3"/>
        <v>4385</v>
      </c>
      <c r="W6" s="34">
        <f t="shared" si="3"/>
        <v>2.96</v>
      </c>
      <c r="X6" s="34">
        <f t="shared" si="3"/>
        <v>1481.42</v>
      </c>
      <c r="Y6" s="35" t="str">
        <f>IF(Y7="",NA(),Y7)</f>
        <v>-</v>
      </c>
      <c r="Z6" s="35" t="str">
        <f t="shared" ref="Z6:AH6" si="4">IF(Z7="",NA(),Z7)</f>
        <v>-</v>
      </c>
      <c r="AA6" s="35" t="str">
        <f t="shared" si="4"/>
        <v>-</v>
      </c>
      <c r="AB6" s="35" t="str">
        <f t="shared" si="4"/>
        <v>-</v>
      </c>
      <c r="AC6" s="35">
        <f t="shared" si="4"/>
        <v>84.56</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5">
        <f t="shared" si="5"/>
        <v>231.2</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9.56</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4386.6099999999997</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47.46</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343.79</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51.13</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93.34</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3.74</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262030</v>
      </c>
      <c r="D7" s="37">
        <v>46</v>
      </c>
      <c r="E7" s="37">
        <v>17</v>
      </c>
      <c r="F7" s="37">
        <v>5</v>
      </c>
      <c r="G7" s="37">
        <v>0</v>
      </c>
      <c r="H7" s="37" t="s">
        <v>96</v>
      </c>
      <c r="I7" s="37" t="s">
        <v>97</v>
      </c>
      <c r="J7" s="37" t="s">
        <v>98</v>
      </c>
      <c r="K7" s="37" t="s">
        <v>99</v>
      </c>
      <c r="L7" s="37" t="s">
        <v>100</v>
      </c>
      <c r="M7" s="37" t="s">
        <v>101</v>
      </c>
      <c r="N7" s="38" t="s">
        <v>102</v>
      </c>
      <c r="O7" s="38">
        <v>54.18</v>
      </c>
      <c r="P7" s="38">
        <v>13.29</v>
      </c>
      <c r="Q7" s="38">
        <v>90.91</v>
      </c>
      <c r="R7" s="38">
        <v>2750</v>
      </c>
      <c r="S7" s="38">
        <v>33212</v>
      </c>
      <c r="T7" s="38">
        <v>347.1</v>
      </c>
      <c r="U7" s="38">
        <v>95.68</v>
      </c>
      <c r="V7" s="38">
        <v>4385</v>
      </c>
      <c r="W7" s="38">
        <v>2.96</v>
      </c>
      <c r="X7" s="38">
        <v>1481.42</v>
      </c>
      <c r="Y7" s="38" t="s">
        <v>102</v>
      </c>
      <c r="Z7" s="38" t="s">
        <v>102</v>
      </c>
      <c r="AA7" s="38" t="s">
        <v>102</v>
      </c>
      <c r="AB7" s="38" t="s">
        <v>102</v>
      </c>
      <c r="AC7" s="38">
        <v>84.56</v>
      </c>
      <c r="AD7" s="38" t="s">
        <v>102</v>
      </c>
      <c r="AE7" s="38" t="s">
        <v>102</v>
      </c>
      <c r="AF7" s="38" t="s">
        <v>102</v>
      </c>
      <c r="AG7" s="38" t="s">
        <v>102</v>
      </c>
      <c r="AH7" s="38">
        <v>103.6</v>
      </c>
      <c r="AI7" s="38">
        <v>102.97</v>
      </c>
      <c r="AJ7" s="38" t="s">
        <v>102</v>
      </c>
      <c r="AK7" s="38" t="s">
        <v>102</v>
      </c>
      <c r="AL7" s="38" t="s">
        <v>102</v>
      </c>
      <c r="AM7" s="38" t="s">
        <v>102</v>
      </c>
      <c r="AN7" s="38">
        <v>231.2</v>
      </c>
      <c r="AO7" s="38" t="s">
        <v>102</v>
      </c>
      <c r="AP7" s="38" t="s">
        <v>102</v>
      </c>
      <c r="AQ7" s="38" t="s">
        <v>102</v>
      </c>
      <c r="AR7" s="38" t="s">
        <v>102</v>
      </c>
      <c r="AS7" s="38">
        <v>193.99</v>
      </c>
      <c r="AT7" s="38">
        <v>165.48</v>
      </c>
      <c r="AU7" s="38" t="s">
        <v>102</v>
      </c>
      <c r="AV7" s="38" t="s">
        <v>102</v>
      </c>
      <c r="AW7" s="38" t="s">
        <v>102</v>
      </c>
      <c r="AX7" s="38" t="s">
        <v>102</v>
      </c>
      <c r="AY7" s="38">
        <v>9.56</v>
      </c>
      <c r="AZ7" s="38" t="s">
        <v>102</v>
      </c>
      <c r="BA7" s="38" t="s">
        <v>102</v>
      </c>
      <c r="BB7" s="38" t="s">
        <v>102</v>
      </c>
      <c r="BC7" s="38" t="s">
        <v>102</v>
      </c>
      <c r="BD7" s="38">
        <v>26.99</v>
      </c>
      <c r="BE7" s="38">
        <v>33.840000000000003</v>
      </c>
      <c r="BF7" s="38" t="s">
        <v>102</v>
      </c>
      <c r="BG7" s="38" t="s">
        <v>102</v>
      </c>
      <c r="BH7" s="38" t="s">
        <v>102</v>
      </c>
      <c r="BI7" s="38" t="s">
        <v>102</v>
      </c>
      <c r="BJ7" s="38">
        <v>4386.6099999999997</v>
      </c>
      <c r="BK7" s="38" t="s">
        <v>102</v>
      </c>
      <c r="BL7" s="38" t="s">
        <v>102</v>
      </c>
      <c r="BM7" s="38" t="s">
        <v>102</v>
      </c>
      <c r="BN7" s="38" t="s">
        <v>102</v>
      </c>
      <c r="BO7" s="38">
        <v>826.83</v>
      </c>
      <c r="BP7" s="38">
        <v>765.47</v>
      </c>
      <c r="BQ7" s="38" t="s">
        <v>102</v>
      </c>
      <c r="BR7" s="38" t="s">
        <v>102</v>
      </c>
      <c r="BS7" s="38" t="s">
        <v>102</v>
      </c>
      <c r="BT7" s="38" t="s">
        <v>102</v>
      </c>
      <c r="BU7" s="38">
        <v>47.46</v>
      </c>
      <c r="BV7" s="38" t="s">
        <v>102</v>
      </c>
      <c r="BW7" s="38" t="s">
        <v>102</v>
      </c>
      <c r="BX7" s="38" t="s">
        <v>102</v>
      </c>
      <c r="BY7" s="38" t="s">
        <v>102</v>
      </c>
      <c r="BZ7" s="38">
        <v>57.31</v>
      </c>
      <c r="CA7" s="38">
        <v>59.59</v>
      </c>
      <c r="CB7" s="38" t="s">
        <v>102</v>
      </c>
      <c r="CC7" s="38" t="s">
        <v>102</v>
      </c>
      <c r="CD7" s="38" t="s">
        <v>102</v>
      </c>
      <c r="CE7" s="38" t="s">
        <v>102</v>
      </c>
      <c r="CF7" s="38">
        <v>343.79</v>
      </c>
      <c r="CG7" s="38" t="s">
        <v>102</v>
      </c>
      <c r="CH7" s="38" t="s">
        <v>102</v>
      </c>
      <c r="CI7" s="38" t="s">
        <v>102</v>
      </c>
      <c r="CJ7" s="38" t="s">
        <v>102</v>
      </c>
      <c r="CK7" s="38">
        <v>273.52</v>
      </c>
      <c r="CL7" s="38">
        <v>257.86</v>
      </c>
      <c r="CM7" s="38" t="s">
        <v>102</v>
      </c>
      <c r="CN7" s="38" t="s">
        <v>102</v>
      </c>
      <c r="CO7" s="38" t="s">
        <v>102</v>
      </c>
      <c r="CP7" s="38" t="s">
        <v>102</v>
      </c>
      <c r="CQ7" s="38">
        <v>51.13</v>
      </c>
      <c r="CR7" s="38" t="s">
        <v>102</v>
      </c>
      <c r="CS7" s="38" t="s">
        <v>102</v>
      </c>
      <c r="CT7" s="38" t="s">
        <v>102</v>
      </c>
      <c r="CU7" s="38" t="s">
        <v>102</v>
      </c>
      <c r="CV7" s="38">
        <v>50.14</v>
      </c>
      <c r="CW7" s="38">
        <v>51.3</v>
      </c>
      <c r="CX7" s="38" t="s">
        <v>102</v>
      </c>
      <c r="CY7" s="38" t="s">
        <v>102</v>
      </c>
      <c r="CZ7" s="38" t="s">
        <v>102</v>
      </c>
      <c r="DA7" s="38" t="s">
        <v>102</v>
      </c>
      <c r="DB7" s="38">
        <v>93.34</v>
      </c>
      <c r="DC7" s="38" t="s">
        <v>102</v>
      </c>
      <c r="DD7" s="38" t="s">
        <v>102</v>
      </c>
      <c r="DE7" s="38" t="s">
        <v>102</v>
      </c>
      <c r="DF7" s="38" t="s">
        <v>102</v>
      </c>
      <c r="DG7" s="38">
        <v>84.98</v>
      </c>
      <c r="DH7" s="38">
        <v>86.22</v>
      </c>
      <c r="DI7" s="38" t="s">
        <v>102</v>
      </c>
      <c r="DJ7" s="38" t="s">
        <v>102</v>
      </c>
      <c r="DK7" s="38" t="s">
        <v>102</v>
      </c>
      <c r="DL7" s="38" t="s">
        <v>102</v>
      </c>
      <c r="DM7" s="38">
        <v>3.74</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0.02</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2021-01-26T07:28:40Z</cp:lastPrinted>
  <dcterms:modified xsi:type="dcterms:W3CDTF">2021-02-03T04:59:04Z</dcterms:modified>
</cp:coreProperties>
</file>