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新しいフォルダー\"/>
    </mc:Choice>
  </mc:AlternateContent>
  <workbookProtection workbookPassword="8649" lockStructure="1"/>
  <bookViews>
    <workbookView xWindow="0" yWindow="0" windowWidth="2049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Q6" i="5"/>
  <c r="AD10" i="4" s="1"/>
  <c r="P6" i="5"/>
  <c r="O6" i="5"/>
  <c r="P10" i="4" s="1"/>
  <c r="N6" i="5"/>
  <c r="I10" i="4" s="1"/>
  <c r="M6" i="5"/>
  <c r="L6" i="5"/>
  <c r="W8" i="4" s="1"/>
  <c r="K6" i="5"/>
  <c r="P8" i="4" s="1"/>
  <c r="J6" i="5"/>
  <c r="I6" i="5"/>
  <c r="B8" i="4" s="1"/>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W10" i="4"/>
  <c r="B10" i="4"/>
  <c r="AL8" i="4"/>
  <c r="I8" i="4"/>
  <c r="C10" i="5" l="1"/>
  <c r="D10" i="5"/>
  <c r="E10" i="5"/>
  <c r="B10" i="5"/>
</calcChain>
</file>

<file path=xl/sharedStrings.xml><?xml version="1.0" encoding="utf-8"?>
<sst xmlns="http://schemas.openxmlformats.org/spreadsheetml/2006/main" count="232" uniqueCount="111">
  <si>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</si>
  <si>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</si>
  <si>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</si>
  <si>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</si>
  <si>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</si>
  <si>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</si>
  <si>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</si>
  <si>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</si>
  <si>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</si>
  <si>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</si>
  <si>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</si>
  <si>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</si>
  <si>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</si>
  <si>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</si>
  <si>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</si>
  <si>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</si>
  <si>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</si>
  <si>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</si>
  <si>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</si>
  <si>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</si>
  <si>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</si>
  <si>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</si>
  <si>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</si>
  <si>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</si>
  <si>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</si>
  <si>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</si>
  <si>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</si>
  <si>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</si>
  <si>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</si>
  <si>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</si>
  <si>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</si>
  <si>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</si>
  <si>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</si>
  <si>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</si>
  <si>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</si>
  <si>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</si>
  <si>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</si>
  <si>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</si>
  <si>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</si>
  <si>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</si>
  <si>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</si>
  <si>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</si>
  <si>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</si>
  <si>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</si>
  <si>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</si>
  <si>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</si>
  <si>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</si>
  <si>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</si>
  <si>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</si>
  <si>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</si>
  <si>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</si>
  <si>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</si>
  <si>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</si>
  <si>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</si>
  <si>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</si>
  <si>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</si>
  <si>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</si>
  <si>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</si>
  <si>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</si>
  <si>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</si>
  <si>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</si>
  <si>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</si>
  <si>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</si>
  <si>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</si>
  <si>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</si>
  <si>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</si>
  <si>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</si>
  <si>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</si>
  <si>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</si>
  <si>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</si>
  <si>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</si>
  <si>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</si>
  <si>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</si>
  <si>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</si>
  <si>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</si>
  <si>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</si>
  <si>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</si>
  <si>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</si>
  <si>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</si>
  <si>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</si>
  <si>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</si>
  <si>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</si>
  <si>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</si>
  <si>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</si>
  <si>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</si>
  <si>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</si>
  <si>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</si>
  <si>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</si>
  <si>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</si>
  <si>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</si>
  <si>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</si>
  <si>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</si>
  <si>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</si>
  <si>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</si>
  <si>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</si>
  <si>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</si>
  <si>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</si>
  <si>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</si>
  <si>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</si>
  <si>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特定地域生活排水処理</t>
  </si>
  <si>
    <t>K3</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</si>
  <si>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</si>
  <si>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</si>
  <si>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</si>
  <si>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</si>
  <si>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</si>
  <si>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</si>
  <si>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</si>
  <si>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⑤経費回収率は汚水処理原価が類似団体平均値の約2倍となっており、経費回収率が低水準となっています。原因は、低額な使用料による高額な汚水処理に係る資本費にあると考えられます。
⑥汚水処理原価は類似団体平均値の約1.5倍のコストがかかっており、投資の適正化、維持管理費の削減の取組が必要と考えます。
⑦施設利用率、⑧水洗化率は100％で問題なしと考えます。</t>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247" eb="249">
      <t>ルイジ</t>
    </rPh>
    <rPh sb="249" eb="251">
      <t>ダンタイ</t>
    </rPh>
    <rPh sb="251" eb="254">
      <t>ヘイキンチ</t>
    </rPh>
    <rPh sb="255" eb="256">
      <t>ヤク</t>
    </rPh>
    <rPh sb="259" eb="260">
      <t>バイ</t>
    </rPh>
    <rPh sb="275" eb="277">
      <t>テキセイ</t>
    </rPh>
    <rPh sb="318" eb="320">
      <t>モンダイ</t>
    </rPh>
    <rPh sb="323" eb="324">
      <t>カンガ</t>
    </rPh>
    <phoneticPr fontId="4"/>
  </si>
  <si>
    <t xml:space="preserve">本市の特定地域生活排水処理事業の経営は厳しい状態であると認識しています。特に、経費回収率が類似団体平均値の約半分と極めて低水準となっていますが、この原因は主に、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その上で、適正な使用料収入を算出し、必要に応じて料金改定等の検討を進めていくことが必要と考えています。
</t>
    <rPh sb="0" eb="1">
      <t>ホン</t>
    </rPh>
    <rPh sb="3" eb="5">
      <t>トクテイ</t>
    </rPh>
    <rPh sb="5" eb="7">
      <t>チイキ</t>
    </rPh>
    <rPh sb="7" eb="9">
      <t>セイカツ</t>
    </rPh>
    <rPh sb="9" eb="11">
      <t>ハイスイ</t>
    </rPh>
    <rPh sb="11" eb="13">
      <t>ショリ</t>
    </rPh>
    <rPh sb="170" eb="173">
      <t>テキセイカ</t>
    </rPh>
    <rPh sb="202" eb="203">
      <t>ウエ</t>
    </rPh>
    <phoneticPr fontId="4"/>
  </si>
  <si>
    <t>機械装置・浄化槽本体の老朽化による修繕が多く、今後もさらに増えていくことが見込まれるため、老朽化対策に取り組む必要があります。</t>
    <rPh sb="0" eb="2">
      <t>キカイ</t>
    </rPh>
    <rPh sb="2" eb="4">
      <t>ソウチ</t>
    </rPh>
    <rPh sb="5" eb="8">
      <t>ジョウカソウ</t>
    </rPh>
    <rPh sb="8" eb="10">
      <t>ホンタイ</t>
    </rPh>
    <rPh sb="11" eb="14">
      <t>ロウキュウカ</t>
    </rPh>
    <rPh sb="17" eb="19">
      <t>シュウゼン</t>
    </rPh>
    <rPh sb="20" eb="21">
      <t>オオ</t>
    </rPh>
    <rPh sb="23" eb="25">
      <t>コンゴ</t>
    </rPh>
    <rPh sb="29" eb="30">
      <t>フ</t>
    </rPh>
    <rPh sb="37" eb="39">
      <t>ミコ</t>
    </rPh>
    <rPh sb="45" eb="48">
      <t>ロウキュウカ</t>
    </rPh>
    <rPh sb="48" eb="50">
      <t>タイサク</t>
    </rPh>
    <rPh sb="51" eb="52">
      <t>ト</t>
    </rPh>
    <rPh sb="53" eb="54">
      <t>ク</t>
    </rPh>
    <rPh sb="55" eb="57">
      <t>ヒツヨウ</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</si>
</sst>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6" xfId="0" applyFont="1" applyBorder="1" applyAlignment="1">
      <alignment horizontal="center" vertical="center"/>
    </xf>
    <xf numFmtId="0" fontId="11" fillId="0" borderId="0" xfId="0" applyFont="1" applyBorder="1" applyAlignment="1">
      <alignment horizontal="center"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3" fillId="2" borderId="2" xfId="0" applyFont="1" applyFill="1" applyBorder="1" applyAlignment="1">
      <alignment horizontal="center" vertical="center" shrinkToFit="1"/>
    </xf>
    <xf numFmtId="0" fontId="5" fillId="0" borderId="2"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7287960"/>
        <c:axId val="1572883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c:v>
                </c:pt>
                <c:pt idx="1">
                  <c:v>0</c:v>
                </c:pt>
                <c:pt idx="2">
                  <c:v>0</c:v>
                </c:pt>
                <c:pt idx="3">
                  <c:v>0</c:v>
                </c:pt>
                <c:pt idx="4">
                  <c:v>0</c:v>
                </c:pt>
              </c:numCache>
            </c:numRef>
          </c:val>
          <c:smooth val="0"/>
        </c:ser>
        <c:dLbls>
          <c:showLegendKey val="0"/>
          <c:showVal val="0"/>
          <c:showCatName val="0"/>
          <c:showSerName val="0"/>
          <c:showPercent val="0"/>
          <c:showBubbleSize val="0"/>
        </c:dLbls>
        <c:marker val="1"/>
        <c:smooth val="0"/>
        <c:axId val="157287960"/>
        <c:axId val="157288344"/>
      </c:lineChart>
      <c:dateAx>
        <c:axId val="157287960"/>
        <c:scaling>
          <c:orientation val="minMax"/>
        </c:scaling>
        <c:delete val="1"/>
        <c:axPos val="b"/>
        <c:numFmt formatCode="ge" sourceLinked="1"/>
        <c:majorTickMark val="none"/>
        <c:minorTickMark val="none"/>
        <c:tickLblPos val="none"/>
        <c:crossAx val="157288344"/>
        <c:crosses val="autoZero"/>
        <c:auto val="1"/>
        <c:lblOffset val="100"/>
        <c:baseTimeUnit val="years"/>
      </c:dateAx>
      <c:valAx>
        <c:axId val="15728834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287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8433008"/>
        <c:axId val="15843340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60.03</c:v>
                </c:pt>
                <c:pt idx="1">
                  <c:v>61.93</c:v>
                </c:pt>
                <c:pt idx="2">
                  <c:v>58.06</c:v>
                </c:pt>
                <c:pt idx="3">
                  <c:v>59.08</c:v>
                </c:pt>
                <c:pt idx="4">
                  <c:v>58.25</c:v>
                </c:pt>
              </c:numCache>
            </c:numRef>
          </c:val>
          <c:smooth val="0"/>
        </c:ser>
        <c:dLbls>
          <c:showLegendKey val="0"/>
          <c:showVal val="0"/>
          <c:showCatName val="0"/>
          <c:showSerName val="0"/>
          <c:showPercent val="0"/>
          <c:showBubbleSize val="0"/>
        </c:dLbls>
        <c:marker val="1"/>
        <c:smooth val="0"/>
        <c:axId val="158433008"/>
        <c:axId val="158433400"/>
      </c:lineChart>
      <c:dateAx>
        <c:axId val="158433008"/>
        <c:scaling>
          <c:orientation val="minMax"/>
        </c:scaling>
        <c:delete val="1"/>
        <c:axPos val="b"/>
        <c:numFmt formatCode="ge" sourceLinked="1"/>
        <c:majorTickMark val="none"/>
        <c:minorTickMark val="none"/>
        <c:tickLblPos val="none"/>
        <c:crossAx val="158433400"/>
        <c:crosses val="autoZero"/>
        <c:auto val="1"/>
        <c:lblOffset val="100"/>
        <c:baseTimeUnit val="years"/>
      </c:dateAx>
      <c:valAx>
        <c:axId val="15843340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30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100</c:v>
                </c:pt>
                <c:pt idx="1">
                  <c:v>100</c:v>
                </c:pt>
                <c:pt idx="2">
                  <c:v>100</c:v>
                </c:pt>
                <c:pt idx="3">
                  <c:v>100</c:v>
                </c:pt>
                <c:pt idx="4">
                  <c:v>100</c:v>
                </c:pt>
              </c:numCache>
            </c:numRef>
          </c:val>
        </c:ser>
        <c:dLbls>
          <c:showLegendKey val="0"/>
          <c:showVal val="0"/>
          <c:showCatName val="0"/>
          <c:showSerName val="0"/>
          <c:showPercent val="0"/>
          <c:showBubbleSize val="0"/>
        </c:dLbls>
        <c:gapWidth val="150"/>
        <c:axId val="158434576"/>
        <c:axId val="1584349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76.8</c:v>
                </c:pt>
                <c:pt idx="1">
                  <c:v>77.25</c:v>
                </c:pt>
                <c:pt idx="2">
                  <c:v>75.790000000000006</c:v>
                </c:pt>
                <c:pt idx="3">
                  <c:v>77.12</c:v>
                </c:pt>
                <c:pt idx="4">
                  <c:v>68.150000000000006</c:v>
                </c:pt>
              </c:numCache>
            </c:numRef>
          </c:val>
          <c:smooth val="0"/>
        </c:ser>
        <c:dLbls>
          <c:showLegendKey val="0"/>
          <c:showVal val="0"/>
          <c:showCatName val="0"/>
          <c:showSerName val="0"/>
          <c:showPercent val="0"/>
          <c:showBubbleSize val="0"/>
        </c:dLbls>
        <c:marker val="1"/>
        <c:smooth val="0"/>
        <c:axId val="158434576"/>
        <c:axId val="158434968"/>
      </c:lineChart>
      <c:dateAx>
        <c:axId val="158434576"/>
        <c:scaling>
          <c:orientation val="minMax"/>
        </c:scaling>
        <c:delete val="1"/>
        <c:axPos val="b"/>
        <c:numFmt formatCode="ge" sourceLinked="1"/>
        <c:majorTickMark val="none"/>
        <c:minorTickMark val="none"/>
        <c:tickLblPos val="none"/>
        <c:crossAx val="158434968"/>
        <c:crosses val="autoZero"/>
        <c:auto val="1"/>
        <c:lblOffset val="100"/>
        <c:baseTimeUnit val="years"/>
      </c:dateAx>
      <c:valAx>
        <c:axId val="158434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434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103.04</c:v>
                </c:pt>
                <c:pt idx="1">
                  <c:v>102.58</c:v>
                </c:pt>
                <c:pt idx="2">
                  <c:v>97.87</c:v>
                </c:pt>
                <c:pt idx="3">
                  <c:v>97.28</c:v>
                </c:pt>
                <c:pt idx="4">
                  <c:v>96.87</c:v>
                </c:pt>
              </c:numCache>
            </c:numRef>
          </c:val>
        </c:ser>
        <c:dLbls>
          <c:showLegendKey val="0"/>
          <c:showVal val="0"/>
          <c:showCatName val="0"/>
          <c:showSerName val="0"/>
          <c:showPercent val="0"/>
          <c:showBubbleSize val="0"/>
        </c:dLbls>
        <c:gapWidth val="150"/>
        <c:axId val="157476384"/>
        <c:axId val="1574767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476384"/>
        <c:axId val="157476768"/>
      </c:lineChart>
      <c:dateAx>
        <c:axId val="157476384"/>
        <c:scaling>
          <c:orientation val="minMax"/>
        </c:scaling>
        <c:delete val="1"/>
        <c:axPos val="b"/>
        <c:numFmt formatCode="ge" sourceLinked="1"/>
        <c:majorTickMark val="none"/>
        <c:minorTickMark val="none"/>
        <c:tickLblPos val="none"/>
        <c:crossAx val="157476768"/>
        <c:crosses val="autoZero"/>
        <c:auto val="1"/>
        <c:lblOffset val="100"/>
        <c:baseTimeUnit val="years"/>
      </c:dateAx>
      <c:valAx>
        <c:axId val="1574767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476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264352"/>
        <c:axId val="1582647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264352"/>
        <c:axId val="158264736"/>
      </c:lineChart>
      <c:dateAx>
        <c:axId val="158264352"/>
        <c:scaling>
          <c:orientation val="minMax"/>
        </c:scaling>
        <c:delete val="1"/>
        <c:axPos val="b"/>
        <c:numFmt formatCode="ge" sourceLinked="1"/>
        <c:majorTickMark val="none"/>
        <c:minorTickMark val="none"/>
        <c:tickLblPos val="none"/>
        <c:crossAx val="158264736"/>
        <c:crosses val="autoZero"/>
        <c:auto val="1"/>
        <c:lblOffset val="100"/>
        <c:baseTimeUnit val="years"/>
      </c:dateAx>
      <c:valAx>
        <c:axId val="15826473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26435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00792"/>
        <c:axId val="1579661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00792"/>
        <c:axId val="157966128"/>
      </c:lineChart>
      <c:dateAx>
        <c:axId val="158300792"/>
        <c:scaling>
          <c:orientation val="minMax"/>
        </c:scaling>
        <c:delete val="1"/>
        <c:axPos val="b"/>
        <c:numFmt formatCode="ge" sourceLinked="1"/>
        <c:majorTickMark val="none"/>
        <c:minorTickMark val="none"/>
        <c:tickLblPos val="none"/>
        <c:crossAx val="157966128"/>
        <c:crosses val="autoZero"/>
        <c:auto val="1"/>
        <c:lblOffset val="100"/>
        <c:baseTimeUnit val="years"/>
      </c:dateAx>
      <c:valAx>
        <c:axId val="1579661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007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67304"/>
        <c:axId val="1579676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67304"/>
        <c:axId val="157967696"/>
      </c:lineChart>
      <c:dateAx>
        <c:axId val="157967304"/>
        <c:scaling>
          <c:orientation val="minMax"/>
        </c:scaling>
        <c:delete val="1"/>
        <c:axPos val="b"/>
        <c:numFmt formatCode="ge" sourceLinked="1"/>
        <c:majorTickMark val="none"/>
        <c:minorTickMark val="none"/>
        <c:tickLblPos val="none"/>
        <c:crossAx val="157967696"/>
        <c:crosses val="autoZero"/>
        <c:auto val="1"/>
        <c:lblOffset val="100"/>
        <c:baseTimeUnit val="years"/>
      </c:dateAx>
      <c:valAx>
        <c:axId val="1579676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73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7968872"/>
        <c:axId val="1579692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7968872"/>
        <c:axId val="157969264"/>
      </c:lineChart>
      <c:dateAx>
        <c:axId val="157968872"/>
        <c:scaling>
          <c:orientation val="minMax"/>
        </c:scaling>
        <c:delete val="1"/>
        <c:axPos val="b"/>
        <c:numFmt formatCode="ge" sourceLinked="1"/>
        <c:majorTickMark val="none"/>
        <c:minorTickMark val="none"/>
        <c:tickLblPos val="none"/>
        <c:crossAx val="157969264"/>
        <c:crosses val="autoZero"/>
        <c:auto val="1"/>
        <c:lblOffset val="100"/>
        <c:baseTimeUnit val="years"/>
      </c:dateAx>
      <c:valAx>
        <c:axId val="15796926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79688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0</c:v>
                </c:pt>
                <c:pt idx="1">
                  <c:v>0</c:v>
                </c:pt>
                <c:pt idx="2" formatCode="#,##0.00;&quot;△&quot;#,##0.00;&quot;-&quot;">
                  <c:v>626.76</c:v>
                </c:pt>
                <c:pt idx="3" formatCode="#,##0.00;&quot;△&quot;#,##0.00;&quot;-&quot;">
                  <c:v>611.14</c:v>
                </c:pt>
                <c:pt idx="4" formatCode="#,##0.00;&quot;△&quot;#,##0.00;&quot;-&quot;">
                  <c:v>625.32000000000005</c:v>
                </c:pt>
              </c:numCache>
            </c:numRef>
          </c:val>
        </c:ser>
        <c:dLbls>
          <c:showLegendKey val="0"/>
          <c:showVal val="0"/>
          <c:showCatName val="0"/>
          <c:showSerName val="0"/>
          <c:showPercent val="0"/>
          <c:showBubbleSize val="0"/>
        </c:dLbls>
        <c:gapWidth val="150"/>
        <c:axId val="158084128"/>
        <c:axId val="15808452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421.01</c:v>
                </c:pt>
                <c:pt idx="1">
                  <c:v>430.64</c:v>
                </c:pt>
                <c:pt idx="2">
                  <c:v>446.63</c:v>
                </c:pt>
                <c:pt idx="3">
                  <c:v>416.91</c:v>
                </c:pt>
                <c:pt idx="4">
                  <c:v>392.19</c:v>
                </c:pt>
              </c:numCache>
            </c:numRef>
          </c:val>
          <c:smooth val="0"/>
        </c:ser>
        <c:dLbls>
          <c:showLegendKey val="0"/>
          <c:showVal val="0"/>
          <c:showCatName val="0"/>
          <c:showSerName val="0"/>
          <c:showPercent val="0"/>
          <c:showBubbleSize val="0"/>
        </c:dLbls>
        <c:marker val="1"/>
        <c:smooth val="0"/>
        <c:axId val="158084128"/>
        <c:axId val="158084520"/>
      </c:lineChart>
      <c:dateAx>
        <c:axId val="158084128"/>
        <c:scaling>
          <c:orientation val="minMax"/>
        </c:scaling>
        <c:delete val="1"/>
        <c:axPos val="b"/>
        <c:numFmt formatCode="ge" sourceLinked="1"/>
        <c:majorTickMark val="none"/>
        <c:minorTickMark val="none"/>
        <c:tickLblPos val="none"/>
        <c:crossAx val="158084520"/>
        <c:crosses val="autoZero"/>
        <c:auto val="1"/>
        <c:lblOffset val="100"/>
        <c:baseTimeUnit val="years"/>
      </c:dateAx>
      <c:valAx>
        <c:axId val="1580845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412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32.42</c:v>
                </c:pt>
                <c:pt idx="1">
                  <c:v>34.68</c:v>
                </c:pt>
                <c:pt idx="2">
                  <c:v>34.729999999999997</c:v>
                </c:pt>
                <c:pt idx="3">
                  <c:v>34.06</c:v>
                </c:pt>
                <c:pt idx="4">
                  <c:v>32.79</c:v>
                </c:pt>
              </c:numCache>
            </c:numRef>
          </c:val>
        </c:ser>
        <c:dLbls>
          <c:showLegendKey val="0"/>
          <c:showVal val="0"/>
          <c:showCatName val="0"/>
          <c:showSerName val="0"/>
          <c:showPercent val="0"/>
          <c:showBubbleSize val="0"/>
        </c:dLbls>
        <c:gapWidth val="150"/>
        <c:axId val="158085696"/>
        <c:axId val="15808608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58.98</c:v>
                </c:pt>
                <c:pt idx="1">
                  <c:v>58.78</c:v>
                </c:pt>
                <c:pt idx="2">
                  <c:v>58.53</c:v>
                </c:pt>
                <c:pt idx="3">
                  <c:v>57.93</c:v>
                </c:pt>
                <c:pt idx="4">
                  <c:v>57.03</c:v>
                </c:pt>
              </c:numCache>
            </c:numRef>
          </c:val>
          <c:smooth val="0"/>
        </c:ser>
        <c:dLbls>
          <c:showLegendKey val="0"/>
          <c:showVal val="0"/>
          <c:showCatName val="0"/>
          <c:showSerName val="0"/>
          <c:showPercent val="0"/>
          <c:showBubbleSize val="0"/>
        </c:dLbls>
        <c:marker val="1"/>
        <c:smooth val="0"/>
        <c:axId val="158085696"/>
        <c:axId val="158086088"/>
      </c:lineChart>
      <c:dateAx>
        <c:axId val="158085696"/>
        <c:scaling>
          <c:orientation val="minMax"/>
        </c:scaling>
        <c:delete val="1"/>
        <c:axPos val="b"/>
        <c:numFmt formatCode="ge" sourceLinked="1"/>
        <c:majorTickMark val="none"/>
        <c:minorTickMark val="none"/>
        <c:tickLblPos val="none"/>
        <c:crossAx val="158086088"/>
        <c:crosses val="autoZero"/>
        <c:auto val="1"/>
        <c:lblOffset val="100"/>
        <c:baseTimeUnit val="years"/>
      </c:dateAx>
      <c:valAx>
        <c:axId val="15808608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569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395.83</c:v>
                </c:pt>
                <c:pt idx="1">
                  <c:v>408.52</c:v>
                </c:pt>
                <c:pt idx="2">
                  <c:v>408.95</c:v>
                </c:pt>
                <c:pt idx="3">
                  <c:v>427.81</c:v>
                </c:pt>
                <c:pt idx="4">
                  <c:v>444.73</c:v>
                </c:pt>
              </c:numCache>
            </c:numRef>
          </c:val>
        </c:ser>
        <c:dLbls>
          <c:showLegendKey val="0"/>
          <c:showVal val="0"/>
          <c:showCatName val="0"/>
          <c:showSerName val="0"/>
          <c:showPercent val="0"/>
          <c:showBubbleSize val="0"/>
        </c:dLbls>
        <c:gapWidth val="150"/>
        <c:axId val="158087264"/>
        <c:axId val="158431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253.84</c:v>
                </c:pt>
                <c:pt idx="1">
                  <c:v>257.02999999999997</c:v>
                </c:pt>
                <c:pt idx="2">
                  <c:v>266.57</c:v>
                </c:pt>
                <c:pt idx="3">
                  <c:v>276.93</c:v>
                </c:pt>
                <c:pt idx="4">
                  <c:v>283.73</c:v>
                </c:pt>
              </c:numCache>
            </c:numRef>
          </c:val>
          <c:smooth val="0"/>
        </c:ser>
        <c:dLbls>
          <c:showLegendKey val="0"/>
          <c:showVal val="0"/>
          <c:showCatName val="0"/>
          <c:showSerName val="0"/>
          <c:showPercent val="0"/>
          <c:showBubbleSize val="0"/>
        </c:dLbls>
        <c:marker val="1"/>
        <c:smooth val="0"/>
        <c:axId val="158087264"/>
        <c:axId val="158431832"/>
      </c:lineChart>
      <c:dateAx>
        <c:axId val="158087264"/>
        <c:scaling>
          <c:orientation val="minMax"/>
        </c:scaling>
        <c:delete val="1"/>
        <c:axPos val="b"/>
        <c:numFmt formatCode="ge" sourceLinked="1"/>
        <c:majorTickMark val="none"/>
        <c:minorTickMark val="none"/>
        <c:tickLblPos val="none"/>
        <c:crossAx val="158431832"/>
        <c:crosses val="autoZero"/>
        <c:auto val="1"/>
        <c:lblOffset val="100"/>
        <c:baseTimeUnit val="years"/>
      </c:dateAx>
      <c:valAx>
        <c:axId val="1584318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0872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【345.93】</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【74.35】</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【58.84】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【272.79】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【59.44】</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R5" sqref="R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1" t="s">
        <v>0</v>
      </c>
      <c r="C2" s="71"/>
      <c r="D2" s="71"/>
      <c r="E2" s="71"/>
      <c r="F2" s="71"/>
      <c r="G2" s="71"/>
      <c r="H2" s="71"/>
      <c r="I2" s="71"/>
      <c r="J2" s="71"/>
      <c r="K2" s="71"/>
      <c r="L2" s="71"/>
      <c r="M2" s="71"/>
      <c r="N2" s="71"/>
      <c r="O2" s="71"/>
      <c r="P2" s="71"/>
      <c r="Q2" s="71"/>
      <c r="R2" s="71"/>
      <c r="S2" s="71"/>
      <c r="T2" s="71"/>
      <c r="U2" s="71"/>
      <c r="V2" s="71"/>
      <c r="W2" s="71"/>
      <c r="X2" s="71"/>
      <c r="Y2" s="71"/>
      <c r="Z2" s="71"/>
      <c r="AA2" s="71"/>
      <c r="AB2" s="71"/>
      <c r="AC2" s="71"/>
      <c r="AD2" s="71"/>
      <c r="AE2" s="71"/>
      <c r="AF2" s="71"/>
      <c r="AG2" s="71"/>
      <c r="AH2" s="71"/>
      <c r="AI2" s="71"/>
      <c r="AJ2" s="71"/>
      <c r="AK2" s="71"/>
      <c r="AL2" s="71"/>
      <c r="AM2" s="71"/>
      <c r="AN2" s="71"/>
      <c r="AO2" s="71"/>
      <c r="AP2" s="71"/>
      <c r="AQ2" s="71"/>
      <c r="AR2" s="71"/>
      <c r="AS2" s="71"/>
      <c r="AT2" s="71"/>
      <c r="AU2" s="71"/>
      <c r="AV2" s="71"/>
      <c r="AW2" s="71"/>
      <c r="AX2" s="71"/>
      <c r="AY2" s="71"/>
      <c r="AZ2" s="71"/>
      <c r="BA2" s="71"/>
      <c r="BB2" s="71"/>
      <c r="BC2" s="71"/>
      <c r="BD2" s="71"/>
      <c r="BE2" s="71"/>
      <c r="BF2" s="71"/>
      <c r="BG2" s="71"/>
      <c r="BH2" s="71"/>
      <c r="BI2" s="71"/>
      <c r="BJ2" s="71"/>
      <c r="BK2" s="71"/>
      <c r="BL2" s="71"/>
      <c r="BM2" s="71"/>
      <c r="BN2" s="71"/>
      <c r="BO2" s="71"/>
      <c r="BP2" s="71"/>
      <c r="BQ2" s="71"/>
      <c r="BR2" s="71"/>
      <c r="BS2" s="71"/>
      <c r="BT2" s="71"/>
      <c r="BU2" s="71"/>
      <c r="BV2" s="71"/>
      <c r="BW2" s="71"/>
      <c r="BX2" s="71"/>
      <c r="BY2" s="71"/>
      <c r="BZ2" s="71"/>
    </row>
    <row r="3" spans="1:78" ht="9.75" customHeight="1">
      <c r="A3" s="2"/>
      <c r="B3" s="71"/>
      <c r="C3" s="71"/>
      <c r="D3" s="71"/>
      <c r="E3" s="71"/>
      <c r="F3" s="71"/>
      <c r="G3" s="71"/>
      <c r="H3" s="71"/>
      <c r="I3" s="71"/>
      <c r="J3" s="71"/>
      <c r="K3" s="71"/>
      <c r="L3" s="71"/>
      <c r="M3" s="71"/>
      <c r="N3" s="71"/>
      <c r="O3" s="71"/>
      <c r="P3" s="71"/>
      <c r="Q3" s="71"/>
      <c r="R3" s="71"/>
      <c r="S3" s="71"/>
      <c r="T3" s="71"/>
      <c r="U3" s="71"/>
      <c r="V3" s="71"/>
      <c r="W3" s="71"/>
      <c r="X3" s="71"/>
      <c r="Y3" s="71"/>
      <c r="Z3" s="71"/>
      <c r="AA3" s="71"/>
      <c r="AB3" s="71"/>
      <c r="AC3" s="71"/>
      <c r="AD3" s="71"/>
      <c r="AE3" s="71"/>
      <c r="AF3" s="71"/>
      <c r="AG3" s="71"/>
      <c r="AH3" s="71"/>
      <c r="AI3" s="71"/>
      <c r="AJ3" s="71"/>
      <c r="AK3" s="71"/>
      <c r="AL3" s="71"/>
      <c r="AM3" s="71"/>
      <c r="AN3" s="71"/>
      <c r="AO3" s="71"/>
      <c r="AP3" s="71"/>
      <c r="AQ3" s="71"/>
      <c r="AR3" s="71"/>
      <c r="AS3" s="71"/>
      <c r="AT3" s="71"/>
      <c r="AU3" s="71"/>
      <c r="AV3" s="71"/>
      <c r="AW3" s="71"/>
      <c r="AX3" s="71"/>
      <c r="AY3" s="71"/>
      <c r="AZ3" s="71"/>
      <c r="BA3" s="71"/>
      <c r="BB3" s="71"/>
      <c r="BC3" s="71"/>
      <c r="BD3" s="71"/>
      <c r="BE3" s="71"/>
      <c r="BF3" s="71"/>
      <c r="BG3" s="71"/>
      <c r="BH3" s="71"/>
      <c r="BI3" s="71"/>
      <c r="BJ3" s="71"/>
      <c r="BK3" s="71"/>
      <c r="BL3" s="71"/>
      <c r="BM3" s="71"/>
      <c r="BN3" s="71"/>
      <c r="BO3" s="71"/>
      <c r="BP3" s="71"/>
      <c r="BQ3" s="71"/>
      <c r="BR3" s="71"/>
      <c r="BS3" s="71"/>
      <c r="BT3" s="71"/>
      <c r="BU3" s="71"/>
      <c r="BV3" s="71"/>
      <c r="BW3" s="71"/>
      <c r="BX3" s="71"/>
      <c r="BY3" s="71"/>
      <c r="BZ3" s="71"/>
    </row>
    <row r="4" spans="1:78" ht="9.75" customHeight="1">
      <c r="A4" s="2"/>
      <c r="B4" s="71"/>
      <c r="C4" s="71"/>
      <c r="D4" s="71"/>
      <c r="E4" s="71"/>
      <c r="F4" s="71"/>
      <c r="G4" s="71"/>
      <c r="H4" s="71"/>
      <c r="I4" s="71"/>
      <c r="J4" s="71"/>
      <c r="K4" s="71"/>
      <c r="L4" s="71"/>
      <c r="M4" s="71"/>
      <c r="N4" s="71"/>
      <c r="O4" s="71"/>
      <c r="P4" s="71"/>
      <c r="Q4" s="71"/>
      <c r="R4" s="71"/>
      <c r="S4" s="71"/>
      <c r="T4" s="71"/>
      <c r="U4" s="71"/>
      <c r="V4" s="71"/>
      <c r="W4" s="71"/>
      <c r="X4" s="71"/>
      <c r="Y4" s="71"/>
      <c r="Z4" s="71"/>
      <c r="AA4" s="71"/>
      <c r="AB4" s="71"/>
      <c r="AC4" s="71"/>
      <c r="AD4" s="71"/>
      <c r="AE4" s="71"/>
      <c r="AF4" s="71"/>
      <c r="AG4" s="71"/>
      <c r="AH4" s="71"/>
      <c r="AI4" s="71"/>
      <c r="AJ4" s="71"/>
      <c r="AK4" s="71"/>
      <c r="AL4" s="71"/>
      <c r="AM4" s="71"/>
      <c r="AN4" s="71"/>
      <c r="AO4" s="71"/>
      <c r="AP4" s="71"/>
      <c r="AQ4" s="71"/>
      <c r="AR4" s="71"/>
      <c r="AS4" s="71"/>
      <c r="AT4" s="71"/>
      <c r="AU4" s="71"/>
      <c r="AV4" s="71"/>
      <c r="AW4" s="71"/>
      <c r="AX4" s="71"/>
      <c r="AY4" s="71"/>
      <c r="AZ4" s="71"/>
      <c r="BA4" s="71"/>
      <c r="BB4" s="71"/>
      <c r="BC4" s="71"/>
      <c r="BD4" s="71"/>
      <c r="BE4" s="71"/>
      <c r="BF4" s="71"/>
      <c r="BG4" s="71"/>
      <c r="BH4" s="71"/>
      <c r="BI4" s="71"/>
      <c r="BJ4" s="71"/>
      <c r="BK4" s="71"/>
      <c r="BL4" s="71"/>
      <c r="BM4" s="71"/>
      <c r="BN4" s="71"/>
      <c r="BO4" s="71"/>
      <c r="BP4" s="71"/>
      <c r="BQ4" s="71"/>
      <c r="BR4" s="71"/>
      <c r="BS4" s="71"/>
      <c r="BT4" s="71"/>
      <c r="BU4" s="71"/>
      <c r="BV4" s="71"/>
      <c r="BW4" s="71"/>
      <c r="BX4" s="71"/>
      <c r="BY4" s="71"/>
      <c r="BZ4" s="71"/>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2" t="str">
        <f>データ!H6</f>
        <v>京都府　綾部市</v>
      </c>
      <c r="C6" s="72"/>
      <c r="D6" s="72"/>
      <c r="E6" s="72"/>
      <c r="F6" s="72"/>
      <c r="G6" s="72"/>
      <c r="H6" s="72"/>
      <c r="I6" s="72"/>
      <c r="J6" s="72"/>
      <c r="K6" s="72"/>
      <c r="L6" s="72"/>
      <c r="M6" s="72"/>
      <c r="N6" s="72"/>
      <c r="O6" s="72"/>
      <c r="P6" s="72"/>
      <c r="Q6" s="72"/>
      <c r="R6" s="72"/>
      <c r="S6" s="72"/>
      <c r="T6" s="72"/>
      <c r="U6" s="72"/>
      <c r="V6" s="72"/>
      <c r="W6" s="72"/>
      <c r="X6" s="72"/>
      <c r="Y6" s="72"/>
      <c r="Z6" s="72"/>
      <c r="AA6" s="72"/>
      <c r="AB6" s="72"/>
      <c r="AC6" s="72"/>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69" t="s">
        <v>1</v>
      </c>
      <c r="C7" s="69"/>
      <c r="D7" s="69"/>
      <c r="E7" s="69"/>
      <c r="F7" s="69"/>
      <c r="G7" s="69"/>
      <c r="H7" s="69"/>
      <c r="I7" s="69" t="s">
        <v>2</v>
      </c>
      <c r="J7" s="69"/>
      <c r="K7" s="69"/>
      <c r="L7" s="69"/>
      <c r="M7" s="69"/>
      <c r="N7" s="69"/>
      <c r="O7" s="69"/>
      <c r="P7" s="69" t="s">
        <v>3</v>
      </c>
      <c r="Q7" s="69"/>
      <c r="R7" s="69"/>
      <c r="S7" s="69"/>
      <c r="T7" s="69"/>
      <c r="U7" s="69"/>
      <c r="V7" s="69"/>
      <c r="W7" s="69" t="s">
        <v>4</v>
      </c>
      <c r="X7" s="69"/>
      <c r="Y7" s="69"/>
      <c r="Z7" s="69"/>
      <c r="AA7" s="69"/>
      <c r="AB7" s="69"/>
      <c r="AC7" s="69"/>
      <c r="AD7" s="3"/>
      <c r="AE7" s="3"/>
      <c r="AF7" s="3"/>
      <c r="AG7" s="3"/>
      <c r="AH7" s="3"/>
      <c r="AI7" s="3"/>
      <c r="AJ7" s="3"/>
      <c r="AK7" s="3"/>
      <c r="AL7" s="69" t="s">
        <v>5</v>
      </c>
      <c r="AM7" s="69"/>
      <c r="AN7" s="69"/>
      <c r="AO7" s="69"/>
      <c r="AP7" s="69"/>
      <c r="AQ7" s="69"/>
      <c r="AR7" s="69"/>
      <c r="AS7" s="69"/>
      <c r="AT7" s="69" t="s">
        <v>6</v>
      </c>
      <c r="AU7" s="69"/>
      <c r="AV7" s="69"/>
      <c r="AW7" s="69"/>
      <c r="AX7" s="69"/>
      <c r="AY7" s="69"/>
      <c r="AZ7" s="69"/>
      <c r="BA7" s="69"/>
      <c r="BB7" s="69" t="s">
        <v>7</v>
      </c>
      <c r="BC7" s="69"/>
      <c r="BD7" s="69"/>
      <c r="BE7" s="69"/>
      <c r="BF7" s="69"/>
      <c r="BG7" s="69"/>
      <c r="BH7" s="69"/>
      <c r="BI7" s="69"/>
      <c r="BJ7" s="3"/>
      <c r="BK7" s="3"/>
      <c r="BL7" s="4" t="s">
        <v>8</v>
      </c>
      <c r="BM7" s="5"/>
      <c r="BN7" s="5"/>
      <c r="BO7" s="5"/>
      <c r="BP7" s="5"/>
      <c r="BQ7" s="5"/>
      <c r="BR7" s="5"/>
      <c r="BS7" s="5"/>
      <c r="BT7" s="5"/>
      <c r="BU7" s="5"/>
      <c r="BV7" s="5"/>
      <c r="BW7" s="5"/>
      <c r="BX7" s="5"/>
      <c r="BY7" s="6"/>
    </row>
    <row r="8" spans="1:78" ht="18.75" customHeight="1">
      <c r="A8" s="2"/>
      <c r="B8" s="70" t="str">
        <f>データ!I6</f>
        <v>法非適用</v>
      </c>
      <c r="C8" s="70"/>
      <c r="D8" s="70"/>
      <c r="E8" s="70"/>
      <c r="F8" s="70"/>
      <c r="G8" s="70"/>
      <c r="H8" s="70"/>
      <c r="I8" s="70" t="str">
        <f>データ!J6</f>
        <v>下水道事業</v>
      </c>
      <c r="J8" s="70"/>
      <c r="K8" s="70"/>
      <c r="L8" s="70"/>
      <c r="M8" s="70"/>
      <c r="N8" s="70"/>
      <c r="O8" s="70"/>
      <c r="P8" s="70" t="str">
        <f>データ!K6</f>
        <v>特定地域生活排水処理</v>
      </c>
      <c r="Q8" s="70"/>
      <c r="R8" s="70"/>
      <c r="S8" s="70"/>
      <c r="T8" s="70"/>
      <c r="U8" s="70"/>
      <c r="V8" s="70"/>
      <c r="W8" s="70" t="str">
        <f>データ!L6</f>
        <v>K3</v>
      </c>
      <c r="X8" s="70"/>
      <c r="Y8" s="70"/>
      <c r="Z8" s="70"/>
      <c r="AA8" s="70"/>
      <c r="AB8" s="70"/>
      <c r="AC8" s="70"/>
      <c r="AD8" s="3"/>
      <c r="AE8" s="3"/>
      <c r="AF8" s="3"/>
      <c r="AG8" s="3"/>
      <c r="AH8" s="3"/>
      <c r="AI8" s="3"/>
      <c r="AJ8" s="3"/>
      <c r="AK8" s="3"/>
      <c r="AL8" s="64">
        <f>データ!R6</f>
        <v>34949</v>
      </c>
      <c r="AM8" s="64"/>
      <c r="AN8" s="64"/>
      <c r="AO8" s="64"/>
      <c r="AP8" s="64"/>
      <c r="AQ8" s="64"/>
      <c r="AR8" s="64"/>
      <c r="AS8" s="64"/>
      <c r="AT8" s="63">
        <f>データ!S6</f>
        <v>347.1</v>
      </c>
      <c r="AU8" s="63"/>
      <c r="AV8" s="63"/>
      <c r="AW8" s="63"/>
      <c r="AX8" s="63"/>
      <c r="AY8" s="63"/>
      <c r="AZ8" s="63"/>
      <c r="BA8" s="63"/>
      <c r="BB8" s="63">
        <f>データ!T6</f>
        <v>100.69</v>
      </c>
      <c r="BC8" s="63"/>
      <c r="BD8" s="63"/>
      <c r="BE8" s="63"/>
      <c r="BF8" s="63"/>
      <c r="BG8" s="63"/>
      <c r="BH8" s="63"/>
      <c r="BI8" s="63"/>
      <c r="BJ8" s="3"/>
      <c r="BK8" s="3"/>
      <c r="BL8" s="67" t="s">
        <v>9</v>
      </c>
      <c r="BM8" s="68"/>
      <c r="BN8" s="7" t="s">
        <v>10</v>
      </c>
      <c r="BO8" s="8"/>
      <c r="BP8" s="8"/>
      <c r="BQ8" s="8"/>
      <c r="BR8" s="8"/>
      <c r="BS8" s="8"/>
      <c r="BT8" s="8"/>
      <c r="BU8" s="8"/>
      <c r="BV8" s="8"/>
      <c r="BW8" s="8"/>
      <c r="BX8" s="8"/>
      <c r="BY8" s="9"/>
    </row>
    <row r="9" spans="1:78" ht="18.75" customHeight="1">
      <c r="A9" s="2"/>
      <c r="B9" s="69" t="s">
        <v>11</v>
      </c>
      <c r="C9" s="69"/>
      <c r="D9" s="69"/>
      <c r="E9" s="69"/>
      <c r="F9" s="69"/>
      <c r="G9" s="69"/>
      <c r="H9" s="69"/>
      <c r="I9" s="69" t="s">
        <v>12</v>
      </c>
      <c r="J9" s="69"/>
      <c r="K9" s="69"/>
      <c r="L9" s="69"/>
      <c r="M9" s="69"/>
      <c r="N9" s="69"/>
      <c r="O9" s="69"/>
      <c r="P9" s="69" t="s">
        <v>13</v>
      </c>
      <c r="Q9" s="69"/>
      <c r="R9" s="69"/>
      <c r="S9" s="69"/>
      <c r="T9" s="69"/>
      <c r="U9" s="69"/>
      <c r="V9" s="69"/>
      <c r="W9" s="69" t="s">
        <v>14</v>
      </c>
      <c r="X9" s="69"/>
      <c r="Y9" s="69"/>
      <c r="Z9" s="69"/>
      <c r="AA9" s="69"/>
      <c r="AB9" s="69"/>
      <c r="AC9" s="69"/>
      <c r="AD9" s="69" t="s">
        <v>15</v>
      </c>
      <c r="AE9" s="69"/>
      <c r="AF9" s="69"/>
      <c r="AG9" s="69"/>
      <c r="AH9" s="69"/>
      <c r="AI9" s="69"/>
      <c r="AJ9" s="69"/>
      <c r="AK9" s="3"/>
      <c r="AL9" s="69" t="s">
        <v>16</v>
      </c>
      <c r="AM9" s="69"/>
      <c r="AN9" s="69"/>
      <c r="AO9" s="69"/>
      <c r="AP9" s="69"/>
      <c r="AQ9" s="69"/>
      <c r="AR9" s="69"/>
      <c r="AS9" s="69"/>
      <c r="AT9" s="69" t="s">
        <v>17</v>
      </c>
      <c r="AU9" s="69"/>
      <c r="AV9" s="69"/>
      <c r="AW9" s="69"/>
      <c r="AX9" s="69"/>
      <c r="AY9" s="69"/>
      <c r="AZ9" s="69"/>
      <c r="BA9" s="69"/>
      <c r="BB9" s="69" t="s">
        <v>18</v>
      </c>
      <c r="BC9" s="69"/>
      <c r="BD9" s="69"/>
      <c r="BE9" s="69"/>
      <c r="BF9" s="69"/>
      <c r="BG9" s="69"/>
      <c r="BH9" s="69"/>
      <c r="BI9" s="69"/>
      <c r="BJ9" s="3"/>
      <c r="BK9" s="3"/>
      <c r="BL9" s="61" t="s">
        <v>19</v>
      </c>
      <c r="BM9" s="62"/>
      <c r="BN9" s="10" t="s">
        <v>20</v>
      </c>
      <c r="BO9" s="11"/>
      <c r="BP9" s="11"/>
      <c r="BQ9" s="11"/>
      <c r="BR9" s="11"/>
      <c r="BS9" s="11"/>
      <c r="BT9" s="11"/>
      <c r="BU9" s="11"/>
      <c r="BV9" s="11"/>
      <c r="BW9" s="11"/>
      <c r="BX9" s="11"/>
      <c r="BY9" s="12"/>
    </row>
    <row r="10" spans="1:78" ht="18.75" customHeight="1">
      <c r="A10" s="2"/>
      <c r="B10" s="63" t="str">
        <f>データ!M6</f>
        <v>-</v>
      </c>
      <c r="C10" s="63"/>
      <c r="D10" s="63"/>
      <c r="E10" s="63"/>
      <c r="F10" s="63"/>
      <c r="G10" s="63"/>
      <c r="H10" s="63"/>
      <c r="I10" s="63" t="str">
        <f>データ!N6</f>
        <v>該当数値なし</v>
      </c>
      <c r="J10" s="63"/>
      <c r="K10" s="63"/>
      <c r="L10" s="63"/>
      <c r="M10" s="63"/>
      <c r="N10" s="63"/>
      <c r="O10" s="63"/>
      <c r="P10" s="63">
        <f>データ!O6</f>
        <v>9.73</v>
      </c>
      <c r="Q10" s="63"/>
      <c r="R10" s="63"/>
      <c r="S10" s="63"/>
      <c r="T10" s="63"/>
      <c r="U10" s="63"/>
      <c r="V10" s="63"/>
      <c r="W10" s="63">
        <f>データ!P6</f>
        <v>100</v>
      </c>
      <c r="X10" s="63"/>
      <c r="Y10" s="63"/>
      <c r="Z10" s="63"/>
      <c r="AA10" s="63"/>
      <c r="AB10" s="63"/>
      <c r="AC10" s="63"/>
      <c r="AD10" s="64">
        <f>データ!Q6</f>
        <v>2945</v>
      </c>
      <c r="AE10" s="64"/>
      <c r="AF10" s="64"/>
      <c r="AG10" s="64"/>
      <c r="AH10" s="64"/>
      <c r="AI10" s="64"/>
      <c r="AJ10" s="64"/>
      <c r="AK10" s="2"/>
      <c r="AL10" s="64">
        <f>データ!U6</f>
        <v>3377</v>
      </c>
      <c r="AM10" s="64"/>
      <c r="AN10" s="64"/>
      <c r="AO10" s="64"/>
      <c r="AP10" s="64"/>
      <c r="AQ10" s="64"/>
      <c r="AR10" s="64"/>
      <c r="AS10" s="64"/>
      <c r="AT10" s="63">
        <f>データ!V6</f>
        <v>0.62</v>
      </c>
      <c r="AU10" s="63"/>
      <c r="AV10" s="63"/>
      <c r="AW10" s="63"/>
      <c r="AX10" s="63"/>
      <c r="AY10" s="63"/>
      <c r="AZ10" s="63"/>
      <c r="BA10" s="63"/>
      <c r="BB10" s="63">
        <f>データ!W6</f>
        <v>5446.77</v>
      </c>
      <c r="BC10" s="63"/>
      <c r="BD10" s="63"/>
      <c r="BE10" s="63"/>
      <c r="BF10" s="63"/>
      <c r="BG10" s="63"/>
      <c r="BH10" s="63"/>
      <c r="BI10" s="63"/>
      <c r="BJ10" s="2"/>
      <c r="BK10" s="2"/>
      <c r="BL10" s="65" t="s">
        <v>21</v>
      </c>
      <c r="BM10" s="66"/>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6" t="s">
        <v>23</v>
      </c>
      <c r="BM11" s="56"/>
      <c r="BN11" s="56"/>
      <c r="BO11" s="56"/>
      <c r="BP11" s="56"/>
      <c r="BQ11" s="56"/>
      <c r="BR11" s="56"/>
      <c r="BS11" s="56"/>
      <c r="BT11" s="56"/>
      <c r="BU11" s="56"/>
      <c r="BV11" s="56"/>
      <c r="BW11" s="56"/>
      <c r="BX11" s="56"/>
      <c r="BY11" s="56"/>
      <c r="BZ11" s="56"/>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6"/>
      <c r="BM12" s="56"/>
      <c r="BN12" s="56"/>
      <c r="BO12" s="56"/>
      <c r="BP12" s="56"/>
      <c r="BQ12" s="56"/>
      <c r="BR12" s="56"/>
      <c r="BS12" s="56"/>
      <c r="BT12" s="56"/>
      <c r="BU12" s="56"/>
      <c r="BV12" s="56"/>
      <c r="BW12" s="56"/>
      <c r="BX12" s="56"/>
      <c r="BY12" s="56"/>
      <c r="BZ12" s="56"/>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7"/>
      <c r="BM13" s="57"/>
      <c r="BN13" s="57"/>
      <c r="BO13" s="57"/>
      <c r="BP13" s="57"/>
      <c r="BQ13" s="57"/>
      <c r="BR13" s="57"/>
      <c r="BS13" s="57"/>
      <c r="BT13" s="57"/>
      <c r="BU13" s="57"/>
      <c r="BV13" s="57"/>
      <c r="BW13" s="57"/>
      <c r="BX13" s="57"/>
      <c r="BY13" s="57"/>
      <c r="BZ13" s="57"/>
    </row>
    <row r="14" spans="1:78" ht="13.5" customHeight="1">
      <c r="A14" s="2"/>
      <c r="B14" s="58" t="s">
        <v>24</v>
      </c>
      <c r="C14" s="59"/>
      <c r="D14" s="59"/>
      <c r="E14" s="59"/>
      <c r="F14" s="59"/>
      <c r="G14" s="59"/>
      <c r="H14" s="59"/>
      <c r="I14" s="59"/>
      <c r="J14" s="59"/>
      <c r="K14" s="59"/>
      <c r="L14" s="59"/>
      <c r="M14" s="59"/>
      <c r="N14" s="59"/>
      <c r="O14" s="59"/>
      <c r="P14" s="59"/>
      <c r="Q14" s="59"/>
      <c r="R14" s="59"/>
      <c r="S14" s="59"/>
      <c r="T14" s="59"/>
      <c r="U14" s="59"/>
      <c r="V14" s="59"/>
      <c r="W14" s="59"/>
      <c r="X14" s="59"/>
      <c r="Y14" s="59"/>
      <c r="Z14" s="59"/>
      <c r="AA14" s="59"/>
      <c r="AB14" s="59"/>
      <c r="AC14" s="59"/>
      <c r="AD14" s="59"/>
      <c r="AE14" s="59"/>
      <c r="AF14" s="59"/>
      <c r="AG14" s="59"/>
      <c r="AH14" s="59"/>
      <c r="AI14" s="59"/>
      <c r="AJ14" s="59"/>
      <c r="AK14" s="59"/>
      <c r="AL14" s="59"/>
      <c r="AM14" s="59"/>
      <c r="AN14" s="59"/>
      <c r="AO14" s="59"/>
      <c r="AP14" s="59"/>
      <c r="AQ14" s="59"/>
      <c r="AR14" s="59"/>
      <c r="AS14" s="59"/>
      <c r="AT14" s="59"/>
      <c r="AU14" s="59"/>
      <c r="AV14" s="59"/>
      <c r="AW14" s="59"/>
      <c r="AX14" s="59"/>
      <c r="AY14" s="59"/>
      <c r="AZ14" s="59"/>
      <c r="BA14" s="59"/>
      <c r="BB14" s="59"/>
      <c r="BC14" s="59"/>
      <c r="BD14" s="59"/>
      <c r="BE14" s="59"/>
      <c r="BF14" s="59"/>
      <c r="BG14" s="59"/>
      <c r="BH14" s="59"/>
      <c r="BI14" s="59"/>
      <c r="BJ14" s="60"/>
      <c r="BK14" s="2"/>
      <c r="BL14" s="40" t="s">
        <v>25</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108</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26</v>
      </c>
      <c r="D34" s="52"/>
      <c r="E34" s="52"/>
      <c r="F34" s="52"/>
      <c r="G34" s="52"/>
      <c r="H34" s="52"/>
      <c r="I34" s="52"/>
      <c r="J34" s="52"/>
      <c r="K34" s="52"/>
      <c r="L34" s="52"/>
      <c r="M34" s="52"/>
      <c r="N34" s="52"/>
      <c r="O34" s="52"/>
      <c r="P34" s="52"/>
      <c r="Q34" s="19"/>
      <c r="R34" s="52" t="s">
        <v>27</v>
      </c>
      <c r="S34" s="52"/>
      <c r="T34" s="52"/>
      <c r="U34" s="52"/>
      <c r="V34" s="52"/>
      <c r="W34" s="52"/>
      <c r="X34" s="52"/>
      <c r="Y34" s="52"/>
      <c r="Z34" s="52"/>
      <c r="AA34" s="52"/>
      <c r="AB34" s="52"/>
      <c r="AC34" s="52"/>
      <c r="AD34" s="52"/>
      <c r="AE34" s="52"/>
      <c r="AF34" s="19"/>
      <c r="AG34" s="52" t="s">
        <v>28</v>
      </c>
      <c r="AH34" s="52"/>
      <c r="AI34" s="52"/>
      <c r="AJ34" s="52"/>
      <c r="AK34" s="52"/>
      <c r="AL34" s="52"/>
      <c r="AM34" s="52"/>
      <c r="AN34" s="52"/>
      <c r="AO34" s="52"/>
      <c r="AP34" s="52"/>
      <c r="AQ34" s="52"/>
      <c r="AR34" s="52"/>
      <c r="AS34" s="52"/>
      <c r="AT34" s="52"/>
      <c r="AU34" s="19"/>
      <c r="AV34" s="52" t="s">
        <v>29</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30</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110</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31</v>
      </c>
      <c r="D56" s="52"/>
      <c r="E56" s="52"/>
      <c r="F56" s="52"/>
      <c r="G56" s="52"/>
      <c r="H56" s="52"/>
      <c r="I56" s="52"/>
      <c r="J56" s="52"/>
      <c r="K56" s="52"/>
      <c r="L56" s="52"/>
      <c r="M56" s="52"/>
      <c r="N56" s="52"/>
      <c r="O56" s="52"/>
      <c r="P56" s="52"/>
      <c r="Q56" s="19"/>
      <c r="R56" s="52" t="s">
        <v>32</v>
      </c>
      <c r="S56" s="52"/>
      <c r="T56" s="52"/>
      <c r="U56" s="52"/>
      <c r="V56" s="52"/>
      <c r="W56" s="52"/>
      <c r="X56" s="52"/>
      <c r="Y56" s="52"/>
      <c r="Z56" s="52"/>
      <c r="AA56" s="52"/>
      <c r="AB56" s="52"/>
      <c r="AC56" s="52"/>
      <c r="AD56" s="52"/>
      <c r="AE56" s="52"/>
      <c r="AF56" s="19"/>
      <c r="AG56" s="52" t="s">
        <v>33</v>
      </c>
      <c r="AH56" s="52"/>
      <c r="AI56" s="52"/>
      <c r="AJ56" s="52"/>
      <c r="AK56" s="52"/>
      <c r="AL56" s="52"/>
      <c r="AM56" s="52"/>
      <c r="AN56" s="52"/>
      <c r="AO56" s="52"/>
      <c r="AP56" s="52"/>
      <c r="AQ56" s="52"/>
      <c r="AR56" s="52"/>
      <c r="AS56" s="52"/>
      <c r="AT56" s="52"/>
      <c r="AU56" s="19"/>
      <c r="AV56" s="52" t="s">
        <v>34</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35</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36</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109</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37</v>
      </c>
      <c r="D79" s="52"/>
      <c r="E79" s="52"/>
      <c r="F79" s="52"/>
      <c r="G79" s="52"/>
      <c r="H79" s="52"/>
      <c r="I79" s="52"/>
      <c r="J79" s="52"/>
      <c r="K79" s="52"/>
      <c r="L79" s="52"/>
      <c r="M79" s="52"/>
      <c r="N79" s="52"/>
      <c r="O79" s="52"/>
      <c r="P79" s="52"/>
      <c r="Q79" s="52"/>
      <c r="R79" s="52"/>
      <c r="S79" s="52"/>
      <c r="T79" s="52"/>
      <c r="U79" s="19"/>
      <c r="V79" s="19"/>
      <c r="W79" s="52" t="s">
        <v>38</v>
      </c>
      <c r="X79" s="52"/>
      <c r="Y79" s="52"/>
      <c r="Z79" s="52"/>
      <c r="AA79" s="52"/>
      <c r="AB79" s="52"/>
      <c r="AC79" s="52"/>
      <c r="AD79" s="52"/>
      <c r="AE79" s="52"/>
      <c r="AF79" s="52"/>
      <c r="AG79" s="52"/>
      <c r="AH79" s="52"/>
      <c r="AI79" s="52"/>
      <c r="AJ79" s="52"/>
      <c r="AK79" s="52"/>
      <c r="AL79" s="52"/>
      <c r="AM79" s="52"/>
      <c r="AN79" s="52"/>
      <c r="AO79" s="19"/>
      <c r="AP79" s="19"/>
      <c r="AQ79" s="52" t="s">
        <v>39</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40</v>
      </c>
    </row>
    <row r="84" spans="1:78">
      <c r="C84" s="2" t="s">
        <v>41</v>
      </c>
    </row>
  </sheetData>
  <sheetProtection password="8649" sheet="1" objects="1" scenarios="1" formatCells="0" formatColumns="0" formatRows="0"/>
  <mergeCells count="55">
    <mergeCell ref="B2:BZ4"/>
    <mergeCell ref="B6:AC6"/>
    <mergeCell ref="B7:H7"/>
    <mergeCell ref="I7:O7"/>
    <mergeCell ref="P7:V7"/>
    <mergeCell ref="W7:AC7"/>
    <mergeCell ref="AL7:AS7"/>
    <mergeCell ref="AT7:BA7"/>
    <mergeCell ref="BB7:BI7"/>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L9:BM9"/>
    <mergeCell ref="B10:H10"/>
    <mergeCell ref="I10:O10"/>
    <mergeCell ref="P10:V10"/>
    <mergeCell ref="W10:AC10"/>
    <mergeCell ref="AD10:AJ10"/>
    <mergeCell ref="AL10:AS10"/>
    <mergeCell ref="AT10:BA10"/>
    <mergeCell ref="BB10:BI10"/>
    <mergeCell ref="BL10:BM10"/>
    <mergeCell ref="BL11:BZ13"/>
    <mergeCell ref="B14:BJ15"/>
    <mergeCell ref="BL14:BZ15"/>
    <mergeCell ref="BL16:BZ44"/>
    <mergeCell ref="C34:P35"/>
    <mergeCell ref="R34:AE35"/>
    <mergeCell ref="AG34:AT35"/>
    <mergeCell ref="AV34:BI35"/>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18</v>
      </c>
      <c r="F6" s="31">
        <f t="shared" si="3"/>
        <v>0</v>
      </c>
      <c r="G6" s="31">
        <f t="shared" si="3"/>
        <v>0</v>
      </c>
      <c r="H6" s="31" t="str">
        <f t="shared" si="3"/>
        <v>京都府　綾部市</v>
      </c>
      <c r="I6" s="31" t="str">
        <f t="shared" si="3"/>
        <v>法非適用</v>
      </c>
      <c r="J6" s="31" t="str">
        <f t="shared" si="3"/>
        <v>下水道事業</v>
      </c>
      <c r="K6" s="31" t="str">
        <f t="shared" si="3"/>
        <v>特定地域生活排水処理</v>
      </c>
      <c r="L6" s="31" t="str">
        <f t="shared" si="3"/>
        <v>K3</v>
      </c>
      <c r="M6" s="32" t="str">
        <f t="shared" si="3"/>
        <v>-</v>
      </c>
      <c r="N6" s="32" t="str">
        <f t="shared" si="3"/>
        <v>該当数値なし</v>
      </c>
      <c r="O6" s="32">
        <f t="shared" si="3"/>
        <v>9.73</v>
      </c>
      <c r="P6" s="32">
        <f t="shared" si="3"/>
        <v>100</v>
      </c>
      <c r="Q6" s="32">
        <f t="shared" si="3"/>
        <v>2945</v>
      </c>
      <c r="R6" s="32">
        <f t="shared" si="3"/>
        <v>34949</v>
      </c>
      <c r="S6" s="32">
        <f t="shared" si="3"/>
        <v>347.1</v>
      </c>
      <c r="T6" s="32">
        <f t="shared" si="3"/>
        <v>100.69</v>
      </c>
      <c r="U6" s="32">
        <f t="shared" si="3"/>
        <v>3377</v>
      </c>
      <c r="V6" s="32">
        <f t="shared" si="3"/>
        <v>0.62</v>
      </c>
      <c r="W6" s="32">
        <f t="shared" si="3"/>
        <v>5446.77</v>
      </c>
      <c r="X6" s="33">
        <f>IF(X7="",NA(),X7)</f>
        <v>103.04</v>
      </c>
      <c r="Y6" s="33">
        <f t="shared" ref="Y6:AG6" si="4">IF(Y7="",NA(),Y7)</f>
        <v>102.58</v>
      </c>
      <c r="Z6" s="33">
        <f t="shared" si="4"/>
        <v>97.87</v>
      </c>
      <c r="AA6" s="33">
        <f t="shared" si="4"/>
        <v>97.28</v>
      </c>
      <c r="AB6" s="33">
        <f t="shared" si="4"/>
        <v>96.87</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2">
        <f>IF(BE7="",NA(),BE7)</f>
        <v>0</v>
      </c>
      <c r="BF6" s="32">
        <f t="shared" ref="BF6:BN6" si="7">IF(BF7="",NA(),BF7)</f>
        <v>0</v>
      </c>
      <c r="BG6" s="33">
        <f t="shared" si="7"/>
        <v>626.76</v>
      </c>
      <c r="BH6" s="33">
        <f t="shared" si="7"/>
        <v>611.14</v>
      </c>
      <c r="BI6" s="33">
        <f t="shared" si="7"/>
        <v>625.32000000000005</v>
      </c>
      <c r="BJ6" s="33">
        <f t="shared" si="7"/>
        <v>421.01</v>
      </c>
      <c r="BK6" s="33">
        <f t="shared" si="7"/>
        <v>430.64</v>
      </c>
      <c r="BL6" s="33">
        <f t="shared" si="7"/>
        <v>446.63</v>
      </c>
      <c r="BM6" s="33">
        <f t="shared" si="7"/>
        <v>416.91</v>
      </c>
      <c r="BN6" s="33">
        <f t="shared" si="7"/>
        <v>392.19</v>
      </c>
      <c r="BO6" s="32" t="str">
        <f>IF(BO7="","",IF(BO7="-","【-】","【"&amp;SUBSTITUTE(TEXT(BO7,"#,##0.00"),"-","△")&amp;"】"))</f>
        <v>【345.93】</v>
      </c>
      <c r="BP6" s="33">
        <f>IF(BP7="",NA(),BP7)</f>
        <v>32.42</v>
      </c>
      <c r="BQ6" s="33">
        <f t="shared" ref="BQ6:BY6" si="8">IF(BQ7="",NA(),BQ7)</f>
        <v>34.68</v>
      </c>
      <c r="BR6" s="33">
        <f t="shared" si="8"/>
        <v>34.729999999999997</v>
      </c>
      <c r="BS6" s="33">
        <f t="shared" si="8"/>
        <v>34.06</v>
      </c>
      <c r="BT6" s="33">
        <f t="shared" si="8"/>
        <v>32.79</v>
      </c>
      <c r="BU6" s="33">
        <f t="shared" si="8"/>
        <v>58.98</v>
      </c>
      <c r="BV6" s="33">
        <f t="shared" si="8"/>
        <v>58.78</v>
      </c>
      <c r="BW6" s="33">
        <f t="shared" si="8"/>
        <v>58.53</v>
      </c>
      <c r="BX6" s="33">
        <f t="shared" si="8"/>
        <v>57.93</v>
      </c>
      <c r="BY6" s="33">
        <f t="shared" si="8"/>
        <v>57.03</v>
      </c>
      <c r="BZ6" s="32" t="str">
        <f>IF(BZ7="","",IF(BZ7="-","【-】","【"&amp;SUBSTITUTE(TEXT(BZ7,"#,##0.00"),"-","△")&amp;"】"))</f>
        <v>【59.44】</v>
      </c>
      <c r="CA6" s="33">
        <f>IF(CA7="",NA(),CA7)</f>
        <v>395.83</v>
      </c>
      <c r="CB6" s="33">
        <f t="shared" ref="CB6:CJ6" si="9">IF(CB7="",NA(),CB7)</f>
        <v>408.52</v>
      </c>
      <c r="CC6" s="33">
        <f t="shared" si="9"/>
        <v>408.95</v>
      </c>
      <c r="CD6" s="33">
        <f t="shared" si="9"/>
        <v>427.81</v>
      </c>
      <c r="CE6" s="33">
        <f t="shared" si="9"/>
        <v>444.73</v>
      </c>
      <c r="CF6" s="33">
        <f t="shared" si="9"/>
        <v>253.84</v>
      </c>
      <c r="CG6" s="33">
        <f t="shared" si="9"/>
        <v>257.02999999999997</v>
      </c>
      <c r="CH6" s="33">
        <f t="shared" si="9"/>
        <v>266.57</v>
      </c>
      <c r="CI6" s="33">
        <f t="shared" si="9"/>
        <v>276.93</v>
      </c>
      <c r="CJ6" s="33">
        <f t="shared" si="9"/>
        <v>283.73</v>
      </c>
      <c r="CK6" s="32" t="str">
        <f>IF(CK7="","",IF(CK7="-","【-】","【"&amp;SUBSTITUTE(TEXT(CK7,"#,##0.00"),"-","△")&amp;"】"))</f>
        <v>【272.79】</v>
      </c>
      <c r="CL6" s="33">
        <f>IF(CL7="",NA(),CL7)</f>
        <v>100</v>
      </c>
      <c r="CM6" s="33">
        <f t="shared" ref="CM6:CU6" si="10">IF(CM7="",NA(),CM7)</f>
        <v>100</v>
      </c>
      <c r="CN6" s="33">
        <f t="shared" si="10"/>
        <v>100</v>
      </c>
      <c r="CO6" s="33">
        <f t="shared" si="10"/>
        <v>100</v>
      </c>
      <c r="CP6" s="33">
        <f t="shared" si="10"/>
        <v>100</v>
      </c>
      <c r="CQ6" s="33">
        <f t="shared" si="10"/>
        <v>60.03</v>
      </c>
      <c r="CR6" s="33">
        <f t="shared" si="10"/>
        <v>61.93</v>
      </c>
      <c r="CS6" s="33">
        <f t="shared" si="10"/>
        <v>58.06</v>
      </c>
      <c r="CT6" s="33">
        <f t="shared" si="10"/>
        <v>59.08</v>
      </c>
      <c r="CU6" s="33">
        <f t="shared" si="10"/>
        <v>58.25</v>
      </c>
      <c r="CV6" s="32" t="str">
        <f>IF(CV7="","",IF(CV7="-","【-】","【"&amp;SUBSTITUTE(TEXT(CV7,"#,##0.00"),"-","△")&amp;"】"))</f>
        <v>【58.84】</v>
      </c>
      <c r="CW6" s="33">
        <f>IF(CW7="",NA(),CW7)</f>
        <v>100</v>
      </c>
      <c r="CX6" s="33">
        <f t="shared" ref="CX6:DF6" si="11">IF(CX7="",NA(),CX7)</f>
        <v>100</v>
      </c>
      <c r="CY6" s="33">
        <f t="shared" si="11"/>
        <v>100</v>
      </c>
      <c r="CZ6" s="33">
        <f t="shared" si="11"/>
        <v>100</v>
      </c>
      <c r="DA6" s="33">
        <f t="shared" si="11"/>
        <v>100</v>
      </c>
      <c r="DB6" s="33">
        <f t="shared" si="11"/>
        <v>76.8</v>
      </c>
      <c r="DC6" s="33">
        <f t="shared" si="11"/>
        <v>77.25</v>
      </c>
      <c r="DD6" s="33">
        <f t="shared" si="11"/>
        <v>75.790000000000006</v>
      </c>
      <c r="DE6" s="33">
        <f t="shared" si="11"/>
        <v>77.12</v>
      </c>
      <c r="DF6" s="33">
        <f t="shared" si="11"/>
        <v>68.150000000000006</v>
      </c>
      <c r="DG6" s="32" t="str">
        <f>IF(DG7="","",IF(DG7="-","【-】","【"&amp;SUBSTITUTE(TEXT(DG7,"#,##0.00"),"-","△")&amp;"】"))</f>
        <v>【74.35】</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3" t="str">
        <f>IF(ED7="",NA(),ED7)</f>
        <v>-</v>
      </c>
      <c r="EE6" s="33" t="str">
        <f t="shared" ref="EE6:EM6" si="14">IF(EE7="",NA(),EE7)</f>
        <v>-</v>
      </c>
      <c r="EF6" s="33" t="str">
        <f t="shared" si="14"/>
        <v>-</v>
      </c>
      <c r="EG6" s="33" t="str">
        <f t="shared" si="14"/>
        <v>-</v>
      </c>
      <c r="EH6" s="33" t="str">
        <f t="shared" si="14"/>
        <v>-</v>
      </c>
      <c r="EI6" s="33" t="str">
        <f t="shared" si="14"/>
        <v>-</v>
      </c>
      <c r="EJ6" s="33" t="str">
        <f t="shared" si="14"/>
        <v>-</v>
      </c>
      <c r="EK6" s="33" t="str">
        <f t="shared" si="14"/>
        <v>-</v>
      </c>
      <c r="EL6" s="33" t="str">
        <f t="shared" si="14"/>
        <v>-</v>
      </c>
      <c r="EM6" s="33" t="str">
        <f t="shared" si="14"/>
        <v>-</v>
      </c>
      <c r="EN6" s="32" t="str">
        <f>IF(EN7="","",IF(EN7="-","【-】","【"&amp;SUBSTITUTE(TEXT(EN7,"#,##0.00"),"-","△")&amp;"】"))</f>
        <v>【-】</v>
      </c>
    </row>
    <row r="7" spans="1:144" s="34" customFormat="1">
      <c r="A7" s="26"/>
      <c r="B7" s="35">
        <v>2015</v>
      </c>
      <c r="C7" s="35">
        <v>262030</v>
      </c>
      <c r="D7" s="35">
        <v>47</v>
      </c>
      <c r="E7" s="35">
        <v>18</v>
      </c>
      <c r="F7" s="35">
        <v>0</v>
      </c>
      <c r="G7" s="35">
        <v>0</v>
      </c>
      <c r="H7" s="35" t="s">
        <v>96</v>
      </c>
      <c r="I7" s="35" t="s">
        <v>97</v>
      </c>
      <c r="J7" s="35" t="s">
        <v>98</v>
      </c>
      <c r="K7" s="35" t="s">
        <v>99</v>
      </c>
      <c r="L7" s="35" t="s">
        <v>100</v>
      </c>
      <c r="M7" s="36" t="s">
        <v>101</v>
      </c>
      <c r="N7" s="36" t="s">
        <v>102</v>
      </c>
      <c r="O7" s="36">
        <v>9.73</v>
      </c>
      <c r="P7" s="36">
        <v>100</v>
      </c>
      <c r="Q7" s="36">
        <v>2945</v>
      </c>
      <c r="R7" s="36">
        <v>34949</v>
      </c>
      <c r="S7" s="36">
        <v>347.1</v>
      </c>
      <c r="T7" s="36">
        <v>100.69</v>
      </c>
      <c r="U7" s="36">
        <v>3377</v>
      </c>
      <c r="V7" s="36">
        <v>0.62</v>
      </c>
      <c r="W7" s="36">
        <v>5446.77</v>
      </c>
      <c r="X7" s="36">
        <v>103.04</v>
      </c>
      <c r="Y7" s="36">
        <v>102.58</v>
      </c>
      <c r="Z7" s="36">
        <v>97.87</v>
      </c>
      <c r="AA7" s="36">
        <v>97.28</v>
      </c>
      <c r="AB7" s="36">
        <v>96.87</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0</v>
      </c>
      <c r="BF7" s="36">
        <v>0</v>
      </c>
      <c r="BG7" s="36">
        <v>626.76</v>
      </c>
      <c r="BH7" s="36">
        <v>611.14</v>
      </c>
      <c r="BI7" s="36">
        <v>625.32000000000005</v>
      </c>
      <c r="BJ7" s="36">
        <v>421.01</v>
      </c>
      <c r="BK7" s="36">
        <v>430.64</v>
      </c>
      <c r="BL7" s="36">
        <v>446.63</v>
      </c>
      <c r="BM7" s="36">
        <v>416.91</v>
      </c>
      <c r="BN7" s="36">
        <v>392.19</v>
      </c>
      <c r="BO7" s="36">
        <v>345.93</v>
      </c>
      <c r="BP7" s="36">
        <v>32.42</v>
      </c>
      <c r="BQ7" s="36">
        <v>34.68</v>
      </c>
      <c r="BR7" s="36">
        <v>34.729999999999997</v>
      </c>
      <c r="BS7" s="36">
        <v>34.06</v>
      </c>
      <c r="BT7" s="36">
        <v>32.79</v>
      </c>
      <c r="BU7" s="36">
        <v>58.98</v>
      </c>
      <c r="BV7" s="36">
        <v>58.78</v>
      </c>
      <c r="BW7" s="36">
        <v>58.53</v>
      </c>
      <c r="BX7" s="36">
        <v>57.93</v>
      </c>
      <c r="BY7" s="36">
        <v>57.03</v>
      </c>
      <c r="BZ7" s="36">
        <v>59.44</v>
      </c>
      <c r="CA7" s="36">
        <v>395.83</v>
      </c>
      <c r="CB7" s="36">
        <v>408.52</v>
      </c>
      <c r="CC7" s="36">
        <v>408.95</v>
      </c>
      <c r="CD7" s="36">
        <v>427.81</v>
      </c>
      <c r="CE7" s="36">
        <v>444.73</v>
      </c>
      <c r="CF7" s="36">
        <v>253.84</v>
      </c>
      <c r="CG7" s="36">
        <v>257.02999999999997</v>
      </c>
      <c r="CH7" s="36">
        <v>266.57</v>
      </c>
      <c r="CI7" s="36">
        <v>276.93</v>
      </c>
      <c r="CJ7" s="36">
        <v>283.73</v>
      </c>
      <c r="CK7" s="36">
        <v>272.79000000000002</v>
      </c>
      <c r="CL7" s="36">
        <v>100</v>
      </c>
      <c r="CM7" s="36">
        <v>100</v>
      </c>
      <c r="CN7" s="36">
        <v>100</v>
      </c>
      <c r="CO7" s="36">
        <v>100</v>
      </c>
      <c r="CP7" s="36">
        <v>100</v>
      </c>
      <c r="CQ7" s="36">
        <v>60.03</v>
      </c>
      <c r="CR7" s="36">
        <v>61.93</v>
      </c>
      <c r="CS7" s="36">
        <v>58.06</v>
      </c>
      <c r="CT7" s="36">
        <v>59.08</v>
      </c>
      <c r="CU7" s="36">
        <v>58.25</v>
      </c>
      <c r="CV7" s="36">
        <v>58.84</v>
      </c>
      <c r="CW7" s="36">
        <v>100</v>
      </c>
      <c r="CX7" s="36">
        <v>100</v>
      </c>
      <c r="CY7" s="36">
        <v>100</v>
      </c>
      <c r="CZ7" s="36">
        <v>100</v>
      </c>
      <c r="DA7" s="36">
        <v>100</v>
      </c>
      <c r="DB7" s="36">
        <v>76.8</v>
      </c>
      <c r="DC7" s="36">
        <v>77.25</v>
      </c>
      <c r="DD7" s="36">
        <v>75.790000000000006</v>
      </c>
      <c r="DE7" s="36">
        <v>77.12</v>
      </c>
      <c r="DF7" s="36">
        <v>68.150000000000006</v>
      </c>
      <c r="DG7" s="36">
        <v>74.349999999999994</v>
      </c>
      <c r="DH7" s="36"/>
      <c r="DI7" s="36"/>
      <c r="DJ7" s="36"/>
      <c r="DK7" s="36"/>
      <c r="DL7" s="36"/>
      <c r="DM7" s="36"/>
      <c r="DN7" s="36"/>
      <c r="DO7" s="36"/>
      <c r="DP7" s="36"/>
      <c r="DQ7" s="36"/>
      <c r="DR7" s="36"/>
      <c r="DS7" s="36"/>
      <c r="DT7" s="36"/>
      <c r="DU7" s="36"/>
      <c r="DV7" s="36"/>
      <c r="DW7" s="36"/>
      <c r="DX7" s="36"/>
      <c r="DY7" s="36"/>
      <c r="DZ7" s="36"/>
      <c r="EA7" s="36"/>
      <c r="EB7" s="36"/>
      <c r="EC7" s="36"/>
      <c r="ED7" s="36" t="s">
        <v>101</v>
      </c>
      <c r="EE7" s="36" t="s">
        <v>101</v>
      </c>
      <c r="EF7" s="36" t="s">
        <v>101</v>
      </c>
      <c r="EG7" s="36" t="s">
        <v>101</v>
      </c>
      <c r="EH7" s="36" t="s">
        <v>101</v>
      </c>
      <c r="EI7" s="36" t="s">
        <v>101</v>
      </c>
      <c r="EJ7" s="36" t="s">
        <v>101</v>
      </c>
      <c r="EK7" s="36" t="s">
        <v>101</v>
      </c>
      <c r="EL7" s="36" t="s">
        <v>101</v>
      </c>
      <c r="EM7" s="36" t="s">
        <v>101</v>
      </c>
      <c r="EN7" s="36" t="s">
        <v>101</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cp:lastPrinted>2017-03-21T06:49:29Z</cp:lastPrinted>
  <dcterms:created xsi:type="dcterms:W3CDTF">2017-02-08T03:23:25Z</dcterms:created>
  <dcterms:modified xsi:type="dcterms:W3CDTF">2017-03-21T06:49:46Z</dcterms:modified>
  <cp:category/>
</cp:coreProperties>
</file>